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ХВС)" sheetId="4" r:id="rId4"/>
    <sheet name="2.4 Коммун. услуги(канал)" sheetId="5" r:id="rId5"/>
    <sheet name="2.4 Коммун. услуги(эл-я)" sheetId="6" r:id="rId6"/>
    <sheet name="2.4 Коммун. услуги(ГВС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6">'2.4 Коммун. услуги(ГВС)'!$A$23</definedName>
    <definedName name="Par1519" localSheetId="4">'2.4 Коммун. услуги(канал)'!$A$23</definedName>
    <definedName name="Par1519" localSheetId="3">'2.4 Коммун. услуги(ХВС)'!$A$23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Общ.имущ.'!$A$100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ДУ'!$A$300</definedName>
    <definedName name="Par1962" localSheetId="10">'2.8 Отчет об исполнении ДУ'!$A$305</definedName>
    <definedName name="Par2005" localSheetId="10">'2.8 Отчет об исполнении ДУ'!$A$312</definedName>
    <definedName name="Par2076" localSheetId="10">'2.8 Отчет об исполнении ДУ'!$A$356</definedName>
    <definedName name="Par2105" localSheetId="10">'2.8 Отчет об исполнении ДУ'!$A$361</definedName>
    <definedName name="Par2129" localSheetId="10">'2.8 Отчет об исполнении ДУ'!$A$367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6">'2.4 Коммун. услуги(ГВС)'!$A$1:$L$61</definedName>
    <definedName name="_xlnm.Print_Area" localSheetId="4">'2.4 Коммун. услуги(канал)'!$A$1:$L$61</definedName>
    <definedName name="_xlnm.Print_Area" localSheetId="3">'2.4 Коммун. услуги(ХВС)'!$A$1:$L$61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<sst xmlns="http://schemas.openxmlformats.org/spreadsheetml/2006/main" count="2593" uniqueCount="436">
  <si>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</si>
  <si>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</si>
  <si>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</si>
  <si>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</si>
  <si>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</si>
  <si>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</si>
  <si>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</si>
  <si>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</si>
  <si>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</si>
  <si>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</si>
  <si>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</si>
  <si>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</si>
  <si>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</si>
  <si>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</si>
  <si>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</si>
  <si>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</si>
  <si>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</si>
  <si>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</si>
  <si>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</si>
  <si>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</si>
  <si>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</si>
  <si>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</si>
  <si>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</si>
  <si>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</si>
  <si>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</si>
  <si>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</si>
  <si>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</si>
  <si>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</si>
  <si>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</si>
  <si>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</si>
  <si>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</si>
  <si>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</si>
  <si>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</si>
  <si>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</si>
  <si>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</si>
  <si>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</si>
  <si>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</si>
  <si>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</si>
  <si>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</si>
  <si>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</si>
  <si>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</si>
  <si>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</si>
  <si>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</si>
  <si>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</si>
  <si>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</si>
  <si>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</si>
  <si>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</si>
  <si>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</si>
  <si>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</si>
  <si>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</si>
  <si>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</si>
  <si>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</si>
  <si>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</si>
  <si>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</si>
  <si>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</si>
  <si>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</si>
  <si>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</si>
  <si>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</si>
  <si>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</si>
  <si>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</si>
  <si>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</si>
  <si>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</si>
  <si>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</si>
  <si>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</si>
  <si>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</si>
  <si>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</si>
  <si>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</si>
  <si>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</si>
  <si>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</si>
  <si>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</si>
  <si>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</si>
  <si>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</si>
  <si>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</si>
  <si>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</si>
  <si>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</si>
  <si>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</si>
  <si>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</si>
  <si>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</si>
  <si>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</si>
  <si>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</si>
  <si>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</si>
  <si>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</si>
  <si>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</si>
  <si>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</si>
  <si>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</si>
  <si>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</si>
  <si>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</si>
  <si>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</si>
  <si>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</si>
  <si>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</si>
  <si>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</si>
  <si>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</si>
  <si>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</si>
  <si>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</si>
  <si>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</si>
  <si>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</si>
  <si>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</si>
  <si>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</si>
  <si>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</si>
  <si>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</si>
  <si>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</si>
  <si>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</si>
  <si>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</si>
  <si>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</si>
  <si>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</si>
  <si>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</si>
  <si>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</si>
  <si>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</si>
  <si>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</si>
  <si>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</si>
  <si>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</si>
  <si>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</si>
  <si>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</si>
  <si>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</si>
  <si>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</si>
  <si>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</si>
  <si>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</si>
  <si>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</si>
  <si>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</si>
  <si>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</si>
  <si>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</si>
  <si>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</si>
  <si>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</si>
  <si>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</si>
  <si>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</si>
  <si>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</si>
  <si>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</si>
  <si>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</si>
  <si>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</si>
  <si>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</si>
  <si>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</si>
  <si>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</si>
  <si>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</si>
  <si>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</si>
  <si>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</si>
  <si>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</si>
  <si>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</si>
  <si>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</si>
  <si>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</si>
  <si>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</si>
  <si>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</si>
  <si>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</si>
  <si>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</si>
  <si>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</si>
  <si>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</si>
  <si>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</si>
  <si>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</si>
  <si>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</si>
  <si>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</si>
  <si>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</si>
  <si>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</si>
  <si>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</si>
  <si>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</si>
  <si>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</si>
  <si>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</si>
  <si>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</si>
  <si>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</si>
  <si>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</si>
  <si>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</si>
  <si>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</si>
  <si>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</si>
  <si>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</si>
  <si>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</si>
  <si>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</si>
  <si>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</si>
  <si>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</si>
  <si>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</si>
  <si>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</si>
  <si>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</si>
  <si>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</si>
  <si>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</si>
  <si>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</si>
  <si>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</si>
  <si>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</si>
  <si>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</si>
  <si>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</si>
  <si>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</si>
  <si>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</si>
  <si>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</si>
  <si>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</si>
  <si>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</si>
  <si>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</si>
  <si>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</si>
  <si>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</si>
  <si>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</si>
  <si>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</si>
  <si>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</si>
  <si>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</si>
  <si>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</si>
  <si>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</si>
  <si>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</si>
  <si>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</si>
  <si>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</si>
  <si>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</si>
  <si>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</si>
  <si>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</si>
  <si>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</si>
  <si>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</si>
  <si>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</si>
  <si>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</si>
  <si>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</si>
  <si>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</si>
  <si>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</si>
  <si>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</si>
  <si>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</si>
  <si>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</si>
  <si>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</si>
  <si>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</si>
  <si>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</si>
  <si>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</si>
  <si>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</si>
  <si>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</si>
  <si>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</si>
  <si>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</si>
  <si>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</si>
  <si>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</si>
  <si>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</si>
  <si>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</si>
  <si>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</si>
  <si>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</si>
  <si>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</si>
  <si>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</si>
  <si>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</si>
  <si>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</si>
  <si>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</si>
  <si>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</si>
  <si>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</si>
  <si>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</si>
  <si>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</si>
  <si>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</si>
  <si>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</si>
  <si>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</si>
  <si>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</si>
  <si>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</si>
  <si>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</si>
  <si>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</si>
  <si>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</si>
  <si>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</si>
  <si>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</si>
  <si>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</si>
  <si>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</si>
  <si>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</si>
  <si>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</si>
  <si>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</si>
  <si>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</si>
  <si>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</si>
  <si>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</si>
  <si>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</si>
  <si>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</si>
  <si>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</si>
  <si>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</si>
  <si>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</si>
  <si>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</si>
  <si>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</si>
  <si>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</si>
  <si>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</si>
  <si>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</si>
  <si>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</si>
  <si>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</si>
  <si>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</si>
  <si>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</si>
  <si>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</si>
  <si>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</si>
  <si>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</si>
  <si>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</si>
  <si>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</si>
  <si>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</si>
  <si>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</si>
  <si>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</si>
  <si>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</si>
  <si>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</si>
  <si>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</si>
  <si>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</si>
  <si>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</si>
  <si>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</si>
  <si>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</si>
  <si>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</si>
  <si>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</si>
  <si>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</si>
  <si>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</si>
  <si>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</si>
  <si>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</si>
  <si>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</si>
  <si>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</si>
  <si>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</si>
  <si>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</si>
  <si>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</si>
  <si>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</si>
  <si>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</si>
  <si>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</si>
  <si>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</si>
  <si>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</si>
  <si>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</si>
  <si>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</si>
  <si>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</si>
  <si>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</si>
  <si>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</si>
  <si>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</si>
  <si>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</si>
  <si>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кв.м</t>
  </si>
  <si>
    <t>Один раз в год</t>
  </si>
  <si>
    <t>Ежемесячно</t>
  </si>
  <si>
    <t>По графику</t>
  </si>
  <si>
    <t>Два и более раз в неделю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</si>
  <si>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</si>
  <si>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</si>
  <si>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</si>
  <si>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</si>
  <si>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</si>
  <si>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</si>
  <si>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</si>
  <si>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</si>
  <si>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</si>
  <si>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</si>
  <si>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</si>
  <si>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</si>
  <si>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</si>
  <si>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</si>
  <si>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</si>
  <si>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</si>
  <si>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</si>
  <si>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</si>
  <si>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</si>
  <si>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</si>
  <si>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</si>
  <si>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</si>
  <si>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</si>
  <si>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</si>
  <si>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</si>
  <si>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</si>
  <si>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</si>
  <si>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</si>
  <si>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</si>
  <si>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</si>
  <si>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</si>
  <si>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</si>
  <si>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</si>
  <si>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</si>
  <si>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</si>
  <si>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</si>
  <si>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</si>
  <si>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</si>
  <si>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</si>
  <si>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</si>
  <si>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</si>
  <si>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</si>
  <si>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</si>
  <si>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</si>
  <si>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</si>
  <si>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</si>
  <si>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</si>
  <si>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ИТП</t>
  </si>
  <si>
    <t>Котельная</t>
  </si>
  <si>
    <t>№ 20</t>
  </si>
  <si>
    <t>2011 г.</t>
  </si>
  <si>
    <t>Есть</t>
  </si>
  <si>
    <t>Вдох №1 помещение №002</t>
  </si>
  <si>
    <t>Лестница входа, лестничная клетка</t>
  </si>
  <si>
    <t>Вдох №2 помещение №003</t>
  </si>
  <si>
    <t>Вдох №3 помещение №004</t>
  </si>
  <si>
    <t>Помещения технического назначения №005</t>
  </si>
  <si>
    <t>Коридор, электрощитовая, техпомещение, технический коридор, помещение узла скс</t>
  </si>
  <si>
    <t>Помещения технического назначения №006</t>
  </si>
  <si>
    <t>2013 г.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</si>
  <si>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</si>
  <si>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</si>
  <si>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</si>
  <si>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</si>
  <si>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</si>
  <si>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Договор Управления МКД</t>
  </si>
  <si>
    <t>Основание предоставления услуги</t>
  </si>
  <si>
    <t>ПАО Мосэнергосбыт</t>
  </si>
  <si>
    <t>63-РВ</t>
  </si>
  <si>
    <t>Распоряжение Министерства ЖКХ МО</t>
  </si>
  <si>
    <t>162-РВ</t>
  </si>
  <si>
    <t>Департамент экономической политики и развития г.Москвы</t>
  </si>
  <si>
    <t>1/18 ; 2/18</t>
  </si>
  <si>
    <t>Отопление</t>
  </si>
  <si>
    <t>Министерство ЖКХ МО</t>
  </si>
  <si>
    <t>386-РВ</t>
  </si>
  <si>
    <t>373-Р</t>
  </si>
  <si>
    <t>01.01.2020 г.</t>
  </si>
  <si>
    <t>31.12.2020 г.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</si>
  <si>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</si>
  <si>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</si>
  <si>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</si>
  <si>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</si>
  <si>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</si>
  <si>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</si>
  <si>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</si>
  <si>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</si>
  <si>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</si>
  <si>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</si>
  <si>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</si>
  <si>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</si>
  <si>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</si>
  <si>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</si>
  <si>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</si>
  <si>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</si>
  <si>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</si>
  <si>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</si>
  <si>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</si>
  <si>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</si>
  <si>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</si>
  <si>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ГВС (подогрев)</t>
  </si>
  <si>
    <t>Вывоз ТКО</t>
  </si>
  <si>
    <t>кв.м.</t>
  </si>
  <si>
    <t>Прочая услуга</t>
  </si>
  <si>
    <t>Стоимость за единицу измерения</t>
  </si>
  <si>
    <t>руб. в месяц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</si>
  <si>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</si>
  <si>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</si>
  <si>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</si>
  <si>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</si>
  <si>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</si>
  <si>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Общество с ограниченной ответственностью Управляющая Компания "Ангелово - Резиденц"</t>
  </si>
  <si>
    <t>ИНН исполнителя работ (услуг)</t>
  </si>
  <si>
    <t>ИНН 5024136232</t>
  </si>
  <si>
    <t>Безопасность территории</t>
  </si>
  <si>
    <t>Управление жилым домом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</si>
  <si>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</si>
  <si>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</si>
  <si>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Обслуживание охранно-пожарной сигнализации</t>
  </si>
  <si>
    <t>Проверка пригодности к эксплуатации системы вентиляции и дымохода пристроенной котельной.</t>
  </si>
  <si>
    <t>1 раз в год</t>
  </si>
  <si>
    <t xml:space="preserve">Поверка датчиков загазованности </t>
  </si>
  <si>
    <t>Поверка монометров газового оборудования пристроенной котельной</t>
  </si>
  <si>
    <t>Аварийно-диспетчерское обслуживание</t>
  </si>
  <si>
    <t>м.куб.</t>
  </si>
  <si>
    <t>335-РВ</t>
  </si>
  <si>
    <t>01.01.2021 / 01.07.2021</t>
  </si>
  <si>
    <t>30,9 / 32,02</t>
  </si>
  <si>
    <t>358-ТР</t>
  </si>
  <si>
    <t>29,51 / 30,29</t>
  </si>
  <si>
    <t>226-Р</t>
  </si>
  <si>
    <t>Т1 - 4,61 / 4,77                       Т2 - 1,76 / 1,85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</si>
</sst>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" fontId="19" fillId="24" borderId="19" xfId="0" applyNumberFormat="1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5" fillId="0" borderId="3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horizontal="left"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5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2" t="s">
        <v>58</v>
      </c>
      <c r="B2" s="183"/>
      <c r="C2" s="183"/>
      <c r="D2" s="183"/>
      <c r="E2" s="183"/>
    </row>
    <row r="3" ht="14.25">
      <c r="A3" s="18"/>
    </row>
    <row r="4" spans="1:5" ht="24" customHeight="1">
      <c r="A4" s="184" t="s">
        <v>59</v>
      </c>
      <c r="B4" s="185"/>
      <c r="C4" s="185"/>
      <c r="D4" s="185"/>
      <c r="E4" s="185"/>
    </row>
    <row r="5" ht="15.75" thickBot="1">
      <c r="A5" s="19"/>
    </row>
    <row r="6" spans="1:7" ht="30" customHeight="1" thickBot="1">
      <c r="A6" s="186" t="s">
        <v>4</v>
      </c>
      <c r="B6" s="187"/>
      <c r="C6" s="187"/>
      <c r="D6" s="187"/>
      <c r="E6" s="18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7">
        <v>44621</v>
      </c>
      <c r="F8" s="23"/>
      <c r="G8" s="16"/>
    </row>
    <row r="9" spans="1:7" ht="30" customHeight="1" thickBot="1">
      <c r="A9" s="195" t="s">
        <v>60</v>
      </c>
      <c r="B9" s="196"/>
      <c r="C9" s="196"/>
      <c r="D9" s="196"/>
      <c r="E9" s="197"/>
      <c r="F9" s="23"/>
      <c r="G9" s="16"/>
    </row>
    <row r="10" spans="1:7" ht="31.5">
      <c r="A10" s="191" t="s">
        <v>1</v>
      </c>
      <c r="B10" s="191" t="s">
        <v>61</v>
      </c>
      <c r="C10" s="189" t="s">
        <v>11</v>
      </c>
      <c r="D10" s="45" t="s">
        <v>62</v>
      </c>
      <c r="E10" s="91" t="s">
        <v>347</v>
      </c>
      <c r="F10" s="23"/>
      <c r="G10" s="16"/>
    </row>
    <row r="11" spans="1:7" ht="31.5">
      <c r="A11" s="192"/>
      <c r="B11" s="192"/>
      <c r="C11" s="190"/>
      <c r="D11" s="34" t="s">
        <v>63</v>
      </c>
      <c r="E11" s="98">
        <v>43182</v>
      </c>
      <c r="F11" s="23"/>
      <c r="G11" s="16"/>
    </row>
    <row r="12" spans="1:7" ht="32.25" thickBot="1">
      <c r="A12" s="194"/>
      <c r="B12" s="194"/>
      <c r="C12" s="193"/>
      <c r="D12" s="47" t="s">
        <v>64</v>
      </c>
      <c r="E12" s="136">
        <v>43101</v>
      </c>
      <c r="F12" s="23"/>
      <c r="G12" s="16"/>
    </row>
    <row r="13" spans="1:7" ht="19.5" customHeight="1">
      <c r="A13" s="191" t="s">
        <v>2</v>
      </c>
      <c r="B13" s="191" t="s">
        <v>65</v>
      </c>
      <c r="C13" s="189" t="s">
        <v>11</v>
      </c>
      <c r="D13" s="45" t="s">
        <v>66</v>
      </c>
      <c r="E13" s="118">
        <v>43182</v>
      </c>
      <c r="F13" s="23"/>
      <c r="G13" s="16"/>
    </row>
    <row r="14" spans="1:7" ht="20.25" customHeight="1">
      <c r="A14" s="192"/>
      <c r="B14" s="192"/>
      <c r="C14" s="190"/>
      <c r="D14" s="34" t="s">
        <v>67</v>
      </c>
      <c r="E14" s="98">
        <v>41579</v>
      </c>
      <c r="F14" s="23"/>
      <c r="G14" s="16"/>
    </row>
    <row r="15" spans="1:7" ht="18.75" customHeight="1" thickBot="1">
      <c r="A15" s="192"/>
      <c r="B15" s="192"/>
      <c r="C15" s="190"/>
      <c r="D15" s="42" t="s">
        <v>65</v>
      </c>
      <c r="E15" s="126"/>
      <c r="F15" s="23"/>
      <c r="G15" s="16"/>
    </row>
    <row r="16" spans="1:7" ht="32.25" customHeight="1" thickBot="1">
      <c r="A16" s="195" t="s">
        <v>68</v>
      </c>
      <c r="B16" s="196"/>
      <c r="C16" s="196"/>
      <c r="D16" s="196"/>
      <c r="E16" s="197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276</v>
      </c>
      <c r="F17" s="44"/>
      <c r="G17" s="16"/>
    </row>
    <row r="18" spans="1:7" ht="33" customHeight="1" thickBot="1">
      <c r="A18" s="195" t="s">
        <v>70</v>
      </c>
      <c r="B18" s="196"/>
      <c r="C18" s="196"/>
      <c r="D18" s="196"/>
      <c r="E18" s="197"/>
      <c r="F18" s="17"/>
      <c r="G18" s="17"/>
    </row>
    <row r="19" spans="1:7" ht="21" customHeight="1">
      <c r="A19" s="192" t="s">
        <v>13</v>
      </c>
      <c r="B19" s="192" t="s">
        <v>57</v>
      </c>
      <c r="C19" s="190" t="s">
        <v>11</v>
      </c>
      <c r="D19" s="45" t="s">
        <v>16</v>
      </c>
      <c r="E19" s="91" t="s">
        <v>277</v>
      </c>
      <c r="F19" s="40"/>
      <c r="G19" s="16"/>
    </row>
    <row r="20" spans="1:7" ht="15.75">
      <c r="A20" s="192"/>
      <c r="B20" s="192"/>
      <c r="C20" s="190"/>
      <c r="D20" s="34" t="s">
        <v>17</v>
      </c>
      <c r="E20" s="99" t="s">
        <v>278</v>
      </c>
      <c r="F20" s="40"/>
      <c r="G20" s="16"/>
    </row>
    <row r="21" spans="1:7" ht="66.75" customHeight="1">
      <c r="A21" s="192"/>
      <c r="B21" s="192"/>
      <c r="C21" s="190"/>
      <c r="D21" s="34" t="s">
        <v>18</v>
      </c>
      <c r="E21" s="99" t="s">
        <v>279</v>
      </c>
      <c r="F21" s="40"/>
      <c r="G21" s="16"/>
    </row>
    <row r="22" spans="1:7" ht="19.5" customHeight="1">
      <c r="A22" s="192"/>
      <c r="B22" s="192"/>
      <c r="C22" s="190"/>
      <c r="D22" s="34" t="s">
        <v>19</v>
      </c>
      <c r="E22" s="99" t="s">
        <v>280</v>
      </c>
      <c r="F22" s="40"/>
      <c r="G22" s="16"/>
    </row>
    <row r="23" spans="1:7" ht="21" customHeight="1">
      <c r="A23" s="192"/>
      <c r="B23" s="192"/>
      <c r="C23" s="190"/>
      <c r="D23" s="34" t="s">
        <v>20</v>
      </c>
      <c r="E23" s="99" t="s">
        <v>281</v>
      </c>
      <c r="F23" s="40"/>
      <c r="G23" s="16"/>
    </row>
    <row r="24" spans="1:7" ht="20.25" customHeight="1">
      <c r="A24" s="192"/>
      <c r="B24" s="192"/>
      <c r="C24" s="190"/>
      <c r="D24" s="34" t="s">
        <v>21</v>
      </c>
      <c r="E24" s="99"/>
      <c r="F24" s="40"/>
      <c r="G24" s="16"/>
    </row>
    <row r="25" spans="1:7" ht="19.5" customHeight="1">
      <c r="A25" s="192"/>
      <c r="B25" s="192"/>
      <c r="C25" s="190"/>
      <c r="D25" s="34" t="s">
        <v>22</v>
      </c>
      <c r="E25" s="99" t="s">
        <v>353</v>
      </c>
      <c r="F25" s="40"/>
      <c r="G25" s="16"/>
    </row>
    <row r="26" spans="1:7" ht="19.5" customHeight="1">
      <c r="A26" s="192"/>
      <c r="B26" s="192"/>
      <c r="C26" s="190"/>
      <c r="D26" s="34" t="s">
        <v>23</v>
      </c>
      <c r="E26" s="99"/>
      <c r="F26" s="40"/>
      <c r="G26" s="16"/>
    </row>
    <row r="27" spans="1:7" ht="21" customHeight="1">
      <c r="A27" s="192"/>
      <c r="B27" s="192"/>
      <c r="C27" s="190"/>
      <c r="D27" s="34" t="s">
        <v>24</v>
      </c>
      <c r="E27" s="99"/>
      <c r="F27" s="40"/>
      <c r="G27" s="16"/>
    </row>
    <row r="28" spans="1:7" ht="21.75" customHeight="1" thickBot="1">
      <c r="A28" s="194"/>
      <c r="B28" s="194"/>
      <c r="C28" s="193"/>
      <c r="D28" s="42" t="s">
        <v>25</v>
      </c>
      <c r="E28" s="92"/>
      <c r="F28" s="40"/>
      <c r="G28" s="16"/>
    </row>
    <row r="29" spans="1:7" ht="15.75">
      <c r="A29" s="191" t="s">
        <v>14</v>
      </c>
      <c r="B29" s="191" t="s">
        <v>110</v>
      </c>
      <c r="C29" s="189" t="s">
        <v>11</v>
      </c>
      <c r="D29" s="45" t="s">
        <v>71</v>
      </c>
      <c r="E29" s="100" t="s">
        <v>354</v>
      </c>
      <c r="F29" s="23"/>
      <c r="G29" s="16"/>
    </row>
    <row r="30" spans="1:7" ht="39.75" customHeight="1" thickBot="1">
      <c r="A30" s="194"/>
      <c r="B30" s="194"/>
      <c r="C30" s="193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282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283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22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2633.6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2194.1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69.9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349.7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350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348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355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284</v>
      </c>
      <c r="F48" s="23"/>
      <c r="G48" s="16"/>
    </row>
    <row r="49" spans="1:7" ht="24.75" customHeight="1" thickBot="1">
      <c r="A49" s="191" t="s">
        <v>43</v>
      </c>
      <c r="B49" s="191" t="s">
        <v>100</v>
      </c>
      <c r="C49" s="189" t="s">
        <v>11</v>
      </c>
      <c r="D49" s="29" t="s">
        <v>101</v>
      </c>
      <c r="E49" s="93"/>
      <c r="F49" s="23"/>
      <c r="G49" s="16"/>
    </row>
    <row r="50" spans="1:7" ht="25.5" customHeight="1" thickBot="1">
      <c r="A50" s="194"/>
      <c r="B50" s="194"/>
      <c r="C50" s="193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349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5" t="s">
        <v>106</v>
      </c>
      <c r="B54" s="196"/>
      <c r="C54" s="196"/>
      <c r="D54" s="196"/>
      <c r="E54" s="197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2" t="s">
        <v>205</v>
      </c>
      <c r="B2" s="182"/>
      <c r="C2" s="182"/>
      <c r="D2" s="182"/>
      <c r="E2" s="182"/>
    </row>
    <row r="3" ht="15" thickBot="1">
      <c r="A3" s="18"/>
    </row>
    <row r="4" spans="1:7" ht="30" customHeight="1" thickBot="1">
      <c r="A4" s="250" t="s">
        <v>4</v>
      </c>
      <c r="B4" s="251"/>
      <c r="C4" s="251"/>
      <c r="D4" s="251"/>
      <c r="E4" s="25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53" t="s">
        <v>1</v>
      </c>
      <c r="B7" s="253" t="s">
        <v>206</v>
      </c>
      <c r="C7" s="255" t="s">
        <v>11</v>
      </c>
      <c r="D7" s="13" t="s">
        <v>193</v>
      </c>
      <c r="E7" s="127">
        <v>43182</v>
      </c>
      <c r="F7" s="40"/>
      <c r="G7" s="17"/>
    </row>
    <row r="8" spans="1:7" ht="20.25" customHeight="1" thickBot="1">
      <c r="A8" s="254"/>
      <c r="B8" s="254"/>
      <c r="C8" s="256"/>
      <c r="D8" s="13" t="s">
        <v>194</v>
      </c>
      <c r="E8" s="128" t="s">
        <v>376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6" t="s">
        <v>264</v>
      </c>
      <c r="F9" s="40"/>
      <c r="G9" s="17"/>
    </row>
    <row r="10" ht="15">
      <c r="A10" s="19"/>
    </row>
    <row r="11" spans="1:5" ht="13.5">
      <c r="A11" s="244" t="s">
        <v>209</v>
      </c>
      <c r="B11" s="245"/>
      <c r="C11" s="245"/>
      <c r="D11" s="245"/>
      <c r="E11" s="245"/>
    </row>
    <row r="12" spans="1:5" ht="36" customHeight="1">
      <c r="A12" s="249" t="s">
        <v>208</v>
      </c>
      <c r="B12" s="229"/>
      <c r="C12" s="229"/>
      <c r="D12" s="229"/>
      <c r="E12" s="22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40">
      <selection activeCell="I347" sqref="I347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7" t="s">
        <v>210</v>
      </c>
      <c r="B2" s="258"/>
      <c r="C2" s="258"/>
      <c r="D2" s="258"/>
      <c r="E2" s="258"/>
    </row>
    <row r="3" ht="15.75" thickBot="1">
      <c r="A3" s="19"/>
    </row>
    <row r="4" spans="1:8" ht="30" customHeight="1" thickBot="1">
      <c r="A4" s="267" t="s">
        <v>4</v>
      </c>
      <c r="B4" s="268"/>
      <c r="C4" s="268"/>
      <c r="D4" s="268"/>
      <c r="E4" s="269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1">
        <v>44256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381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382</v>
      </c>
      <c r="F8" s="87"/>
    </row>
    <row r="9" spans="1:6" ht="37.5" customHeight="1">
      <c r="A9" s="259" t="s">
        <v>211</v>
      </c>
      <c r="B9" s="260"/>
      <c r="C9" s="260"/>
      <c r="D9" s="260"/>
      <c r="E9" s="261"/>
      <c r="F9" s="88"/>
    </row>
    <row r="10" spans="1:6" ht="31.5">
      <c r="A10" s="90" t="s">
        <v>12</v>
      </c>
      <c r="B10" s="81" t="s">
        <v>297</v>
      </c>
      <c r="C10" s="82" t="s">
        <v>56</v>
      </c>
      <c r="D10" s="81" t="s">
        <v>297</v>
      </c>
      <c r="E10" s="109">
        <v>512007.48</v>
      </c>
      <c r="F10" s="87"/>
    </row>
    <row r="11" spans="1:6" ht="31.5">
      <c r="A11" s="90" t="s">
        <v>13</v>
      </c>
      <c r="B11" s="94" t="s">
        <v>306</v>
      </c>
      <c r="C11" s="82" t="s">
        <v>56</v>
      </c>
      <c r="D11" s="81" t="s">
        <v>212</v>
      </c>
      <c r="E11" s="109"/>
      <c r="F11" s="87"/>
    </row>
    <row r="12" spans="1:6" ht="31.5">
      <c r="A12" s="90" t="s">
        <v>14</v>
      </c>
      <c r="B12" s="94" t="s">
        <v>307</v>
      </c>
      <c r="C12" s="82" t="s">
        <v>56</v>
      </c>
      <c r="D12" s="81" t="s">
        <v>213</v>
      </c>
      <c r="E12" s="109">
        <f>E10</f>
        <v>512007.48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09">
        <v>2232561.72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09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09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09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09">
        <v>2325265.06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09">
        <f>E17</f>
        <v>2325265.06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09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09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09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09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09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09">
        <v>378778.36</v>
      </c>
      <c r="F24" s="87"/>
    </row>
    <row r="25" spans="1:6" ht="31.5">
      <c r="A25" s="90" t="s">
        <v>37</v>
      </c>
      <c r="B25" s="94" t="s">
        <v>306</v>
      </c>
      <c r="C25" s="82" t="s">
        <v>56</v>
      </c>
      <c r="D25" s="81" t="s">
        <v>235</v>
      </c>
      <c r="E25" s="109"/>
      <c r="F25" s="87"/>
    </row>
    <row r="26" spans="1:6" ht="32.25" thickBot="1">
      <c r="A26" s="153" t="s">
        <v>38</v>
      </c>
      <c r="B26" s="154" t="s">
        <v>307</v>
      </c>
      <c r="C26" s="155" t="s">
        <v>56</v>
      </c>
      <c r="D26" s="156" t="s">
        <v>236</v>
      </c>
      <c r="E26" s="157">
        <v>378778.36</v>
      </c>
      <c r="F26" s="87"/>
    </row>
    <row r="27" spans="1:6" ht="16.5" thickBot="1">
      <c r="A27" s="158"/>
      <c r="B27" s="159"/>
      <c r="C27" s="160"/>
      <c r="D27" s="161"/>
      <c r="E27" s="162"/>
      <c r="F27" s="87"/>
    </row>
    <row r="28" spans="1:6" ht="48" customHeight="1">
      <c r="A28" s="264" t="s">
        <v>237</v>
      </c>
      <c r="B28" s="265"/>
      <c r="C28" s="265"/>
      <c r="D28" s="265"/>
      <c r="E28" s="266"/>
      <c r="F28" s="88"/>
    </row>
    <row r="29" spans="1:7" ht="15.75">
      <c r="A29" s="163" t="s">
        <v>39</v>
      </c>
      <c r="B29" s="81" t="s">
        <v>161</v>
      </c>
      <c r="C29" s="82" t="s">
        <v>11</v>
      </c>
      <c r="D29" s="81" t="s">
        <v>161</v>
      </c>
      <c r="E29" s="110" t="s">
        <v>383</v>
      </c>
      <c r="F29" s="87"/>
      <c r="G29">
        <v>2266.1</v>
      </c>
    </row>
    <row r="30" spans="1:9" ht="31.5">
      <c r="A30" s="164"/>
      <c r="B30" s="81" t="s">
        <v>238</v>
      </c>
      <c r="C30" s="81" t="s">
        <v>56</v>
      </c>
      <c r="D30" s="81" t="s">
        <v>238</v>
      </c>
      <c r="E30" s="117">
        <f>15.9*G29*12</f>
        <v>432371.88</v>
      </c>
      <c r="F30" s="87"/>
      <c r="H30" s="177"/>
      <c r="I30" s="177"/>
    </row>
    <row r="31" spans="1:6" ht="53.25" customHeight="1">
      <c r="A31" s="259" t="s">
        <v>239</v>
      </c>
      <c r="B31" s="260"/>
      <c r="C31" s="260"/>
      <c r="D31" s="260"/>
      <c r="E31" s="261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1" t="s">
        <v>308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09" t="s">
        <v>300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299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09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1" t="s">
        <v>309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09" t="s">
        <v>300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299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09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1" t="s">
        <v>310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09" t="s">
        <v>300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299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09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1" t="s">
        <v>311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09" t="s">
        <v>300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299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09" t="s">
        <v>312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09" t="s">
        <v>300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299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09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09" t="s">
        <v>313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09" t="s">
        <v>300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299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09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09" t="s">
        <v>314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09" t="s">
        <v>300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299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09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09" t="s">
        <v>315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09" t="s">
        <v>304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299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09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09" t="s">
        <v>316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09" t="s">
        <v>300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299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09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09" t="s">
        <v>317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09" t="s">
        <v>300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299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09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09" t="s">
        <v>318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09" t="s">
        <v>301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299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09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09" t="s">
        <v>319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09" t="s">
        <v>301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299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09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09" t="s">
        <v>320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09" t="s">
        <v>301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299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09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09" t="s">
        <v>321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09" t="s">
        <v>300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299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09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09" t="s">
        <v>322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09" t="s">
        <v>302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299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09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09" t="s">
        <v>323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09" t="s">
        <v>300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299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09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09" t="s">
        <v>324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09" t="s">
        <v>302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299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09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09" t="s">
        <v>325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09" t="s">
        <v>300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299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09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09" t="s">
        <v>326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09" t="s">
        <v>301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299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09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09" t="s">
        <v>319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09" t="s">
        <v>301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299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09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09" t="s">
        <v>327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09" t="s">
        <v>304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299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09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09" t="s">
        <v>420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09" t="s">
        <v>301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09" t="s">
        <v>299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09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09" t="s">
        <v>421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09" t="s">
        <v>301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09" t="s">
        <v>299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09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09" t="s">
        <v>422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09" t="s">
        <v>301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09" t="s">
        <v>299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09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09" t="s">
        <v>423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09" t="s">
        <v>424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09" t="s">
        <v>299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09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09" t="s">
        <v>425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09" t="s">
        <v>424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09" t="s">
        <v>299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09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09" t="s">
        <v>426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09" t="s">
        <v>424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09" t="s">
        <v>299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09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09" t="s">
        <v>427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09" t="s">
        <v>304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09" t="s">
        <v>299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09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09" t="s">
        <v>384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09" t="s">
        <v>304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09" t="s">
        <v>299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09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09" t="s">
        <v>340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09" t="s">
        <v>300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09" t="s">
        <v>299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09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09" t="s">
        <v>341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09" t="s">
        <v>300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09" t="s">
        <v>299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09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09" t="s">
        <v>342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09" t="s">
        <v>300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09" t="s">
        <v>299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09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09" t="s">
        <v>343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09" t="s">
        <v>300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09" t="s">
        <v>299</v>
      </c>
      <c r="F163" s="87"/>
    </row>
    <row r="164" spans="1:6" ht="32.25" thickBot="1">
      <c r="A164" s="153"/>
      <c r="B164" s="156" t="s">
        <v>242</v>
      </c>
      <c r="C164" s="155" t="s">
        <v>56</v>
      </c>
      <c r="D164" s="156" t="s">
        <v>242</v>
      </c>
      <c r="E164" s="157"/>
      <c r="F164" s="87"/>
    </row>
    <row r="165" spans="1:6" ht="16.5" thickBot="1">
      <c r="A165" s="158"/>
      <c r="B165" s="161"/>
      <c r="C165" s="160"/>
      <c r="D165" s="161"/>
      <c r="E165" s="162"/>
      <c r="F165" s="87"/>
    </row>
    <row r="166" spans="1:6" ht="15.75">
      <c r="A166" s="165" t="s">
        <v>40</v>
      </c>
      <c r="B166" s="166" t="s">
        <v>161</v>
      </c>
      <c r="C166" s="167" t="s">
        <v>11</v>
      </c>
      <c r="D166" s="166" t="s">
        <v>161</v>
      </c>
      <c r="E166" s="168" t="s">
        <v>385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1">
        <f>5.64*G29*12</f>
        <v>153369.648</v>
      </c>
      <c r="F167" s="87"/>
    </row>
    <row r="168" spans="1:6" ht="53.25" customHeight="1">
      <c r="A168" s="259" t="s">
        <v>239</v>
      </c>
      <c r="B168" s="260"/>
      <c r="C168" s="260"/>
      <c r="D168" s="260"/>
      <c r="E168" s="261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09" t="s">
        <v>328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09" t="s">
        <v>329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09" t="s">
        <v>299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09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09" t="s">
        <v>330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09" t="s">
        <v>329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09" t="s">
        <v>299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09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09" t="s">
        <v>331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09" t="s">
        <v>332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09" t="s">
        <v>299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09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09" t="s">
        <v>333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09" t="s">
        <v>332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09" t="s">
        <v>299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09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09" t="s">
        <v>334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09" t="s">
        <v>332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09" t="s">
        <v>299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09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09" t="s">
        <v>386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09" t="s">
        <v>332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09" t="s">
        <v>299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09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09" t="s">
        <v>387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09" t="s">
        <v>305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09" t="s">
        <v>299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09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09" t="s">
        <v>335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09" t="s">
        <v>303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09" t="s">
        <v>299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09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09" t="s">
        <v>336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09" t="s">
        <v>304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09" t="s">
        <v>299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09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09" t="s">
        <v>337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09" t="s">
        <v>304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09" t="s">
        <v>299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09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09" t="s">
        <v>338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09" t="s">
        <v>300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09" t="s">
        <v>299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09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09" t="s">
        <v>339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09" t="s">
        <v>301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09" t="s">
        <v>299</v>
      </c>
      <c r="F215" s="87"/>
    </row>
    <row r="216" spans="1:6" ht="32.25" thickBot="1">
      <c r="A216" s="169"/>
      <c r="B216" s="156" t="s">
        <v>242</v>
      </c>
      <c r="C216" s="155" t="s">
        <v>56</v>
      </c>
      <c r="D216" s="156" t="s">
        <v>242</v>
      </c>
      <c r="E216" s="157"/>
      <c r="F216" s="87"/>
    </row>
    <row r="217" spans="1:6" ht="16.5" thickBot="1">
      <c r="A217" s="170"/>
      <c r="B217" s="161"/>
      <c r="C217" s="160"/>
      <c r="D217" s="161"/>
      <c r="E217" s="162"/>
      <c r="F217" s="87"/>
    </row>
    <row r="218" spans="1:6" ht="15.75">
      <c r="A218" s="167" t="s">
        <v>41</v>
      </c>
      <c r="B218" s="166" t="s">
        <v>161</v>
      </c>
      <c r="C218" s="167" t="s">
        <v>11</v>
      </c>
      <c r="D218" s="166" t="s">
        <v>161</v>
      </c>
      <c r="E218" s="168" t="s">
        <v>388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1">
        <f>20.57*G29*12</f>
        <v>559364.124</v>
      </c>
      <c r="F219" s="87"/>
    </row>
    <row r="220" spans="1:6" ht="53.25" customHeight="1">
      <c r="A220" s="259" t="s">
        <v>239</v>
      </c>
      <c r="B220" s="260"/>
      <c r="C220" s="260"/>
      <c r="D220" s="260"/>
      <c r="E220" s="261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09" t="s">
        <v>344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09" t="s">
        <v>305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09" t="s">
        <v>299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09" t="s">
        <v>389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09" t="s">
        <v>305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09" t="s">
        <v>299</v>
      </c>
      <c r="F226" s="87"/>
    </row>
    <row r="227" spans="1:6" ht="32.25" thickBot="1">
      <c r="A227" s="153"/>
      <c r="B227" s="156" t="s">
        <v>242</v>
      </c>
      <c r="C227" s="155" t="s">
        <v>56</v>
      </c>
      <c r="D227" s="156" t="s">
        <v>242</v>
      </c>
      <c r="E227" s="157"/>
      <c r="F227" s="87"/>
    </row>
    <row r="228" spans="1:6" ht="16.5" thickBot="1">
      <c r="A228" s="170"/>
      <c r="B228" s="161"/>
      <c r="C228" s="160"/>
      <c r="D228" s="161"/>
      <c r="E228" s="162"/>
      <c r="F228" s="87"/>
    </row>
    <row r="229" spans="1:6" ht="33.75" customHeight="1">
      <c r="A229" s="171" t="s">
        <v>42</v>
      </c>
      <c r="B229" s="166" t="s">
        <v>161</v>
      </c>
      <c r="C229" s="167" t="s">
        <v>11</v>
      </c>
      <c r="D229" s="166" t="s">
        <v>161</v>
      </c>
      <c r="E229" s="168" t="s">
        <v>390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1">
        <f>13.73*G29*12</f>
        <v>373362.636</v>
      </c>
      <c r="F230" s="87"/>
    </row>
    <row r="231" spans="1:6" ht="53.25" customHeight="1">
      <c r="A231" s="259" t="s">
        <v>239</v>
      </c>
      <c r="B231" s="260"/>
      <c r="C231" s="260"/>
      <c r="D231" s="260"/>
      <c r="E231" s="261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09" t="s">
        <v>391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09" t="s">
        <v>345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09"/>
      <c r="F234" s="87"/>
    </row>
    <row r="235" spans="1:6" ht="32.25" thickBot="1">
      <c r="A235" s="153"/>
      <c r="B235" s="156" t="s">
        <v>242</v>
      </c>
      <c r="C235" s="155" t="s">
        <v>56</v>
      </c>
      <c r="D235" s="156" t="s">
        <v>242</v>
      </c>
      <c r="E235" s="157"/>
      <c r="F235" s="87"/>
    </row>
    <row r="236" spans="1:6" ht="16.5" thickBot="1">
      <c r="A236" s="170"/>
      <c r="B236" s="161"/>
      <c r="C236" s="160"/>
      <c r="D236" s="161"/>
      <c r="E236" s="162"/>
      <c r="F236" s="87"/>
    </row>
    <row r="237" spans="1:6" ht="33.75" customHeight="1">
      <c r="A237" s="171" t="s">
        <v>43</v>
      </c>
      <c r="B237" s="166" t="s">
        <v>161</v>
      </c>
      <c r="C237" s="167" t="s">
        <v>11</v>
      </c>
      <c r="D237" s="166" t="s">
        <v>161</v>
      </c>
      <c r="E237" s="168" t="s">
        <v>392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1">
        <f>1.38*G29*12</f>
        <v>37526.615999999995</v>
      </c>
      <c r="F238" s="87"/>
    </row>
    <row r="239" spans="1:6" ht="53.25" customHeight="1">
      <c r="A239" s="259" t="s">
        <v>239</v>
      </c>
      <c r="B239" s="260"/>
      <c r="C239" s="260"/>
      <c r="D239" s="260"/>
      <c r="E239" s="261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09" t="s">
        <v>393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09" t="s">
        <v>346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09" t="s">
        <v>299</v>
      </c>
      <c r="F242" s="87"/>
    </row>
    <row r="243" spans="1:6" ht="32.25" thickBot="1">
      <c r="A243" s="153"/>
      <c r="B243" s="156" t="s">
        <v>242</v>
      </c>
      <c r="C243" s="155" t="s">
        <v>56</v>
      </c>
      <c r="D243" s="156" t="s">
        <v>242</v>
      </c>
      <c r="E243" s="157"/>
      <c r="F243" s="87"/>
    </row>
    <row r="244" spans="1:6" ht="16.5" thickBot="1">
      <c r="A244" s="158"/>
      <c r="B244" s="161"/>
      <c r="C244" s="160"/>
      <c r="D244" s="161"/>
      <c r="E244" s="162"/>
      <c r="F244" s="87"/>
    </row>
    <row r="245" spans="1:6" ht="33.75" customHeight="1">
      <c r="A245" s="171" t="s">
        <v>44</v>
      </c>
      <c r="B245" s="166" t="s">
        <v>161</v>
      </c>
      <c r="C245" s="167" t="s">
        <v>11</v>
      </c>
      <c r="D245" s="166" t="s">
        <v>161</v>
      </c>
      <c r="E245" s="168" t="s">
        <v>394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1">
        <f>1.32*G29*12</f>
        <v>35895.024</v>
      </c>
      <c r="F246" s="87"/>
    </row>
    <row r="247" spans="1:6" ht="53.25" customHeight="1">
      <c r="A247" s="259" t="s">
        <v>239</v>
      </c>
      <c r="B247" s="260"/>
      <c r="C247" s="260"/>
      <c r="D247" s="260"/>
      <c r="E247" s="261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09" t="s">
        <v>395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09" t="s">
        <v>396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09" t="s">
        <v>299</v>
      </c>
      <c r="F250" s="87"/>
    </row>
    <row r="251" spans="1:6" ht="32.25" thickBot="1">
      <c r="A251" s="153"/>
      <c r="B251" s="156" t="s">
        <v>242</v>
      </c>
      <c r="C251" s="155" t="s">
        <v>56</v>
      </c>
      <c r="D251" s="156" t="s">
        <v>242</v>
      </c>
      <c r="E251" s="157"/>
      <c r="F251" s="87"/>
    </row>
    <row r="252" spans="1:6" ht="16.5" thickBot="1">
      <c r="A252" s="158"/>
      <c r="B252" s="161"/>
      <c r="C252" s="160"/>
      <c r="D252" s="161"/>
      <c r="E252" s="162"/>
      <c r="F252" s="87"/>
    </row>
    <row r="253" spans="1:6" ht="33.75" customHeight="1">
      <c r="A253" s="171" t="s">
        <v>45</v>
      </c>
      <c r="B253" s="166" t="s">
        <v>161</v>
      </c>
      <c r="C253" s="167" t="s">
        <v>11</v>
      </c>
      <c r="D253" s="166" t="s">
        <v>161</v>
      </c>
      <c r="E253" s="168" t="s">
        <v>397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1">
        <f>3.08*G29*12</f>
        <v>83755.056</v>
      </c>
      <c r="F254" s="87"/>
    </row>
    <row r="255" spans="1:6" ht="53.25" customHeight="1">
      <c r="A255" s="259" t="s">
        <v>239</v>
      </c>
      <c r="B255" s="260"/>
      <c r="C255" s="260"/>
      <c r="D255" s="260"/>
      <c r="E255" s="261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09" t="s">
        <v>398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09" t="s">
        <v>346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09"/>
      <c r="F258" s="87"/>
    </row>
    <row r="259" spans="1:6" ht="32.25" thickBot="1">
      <c r="A259" s="153"/>
      <c r="B259" s="156" t="s">
        <v>242</v>
      </c>
      <c r="C259" s="155" t="s">
        <v>56</v>
      </c>
      <c r="D259" s="156" t="s">
        <v>242</v>
      </c>
      <c r="E259" s="157"/>
      <c r="F259" s="87"/>
    </row>
    <row r="260" spans="1:6" ht="16.5" thickBot="1">
      <c r="A260" s="158"/>
      <c r="B260" s="161"/>
      <c r="C260" s="160"/>
      <c r="D260" s="161"/>
      <c r="E260" s="162"/>
      <c r="F260" s="87"/>
    </row>
    <row r="261" spans="1:6" ht="33.75" customHeight="1">
      <c r="A261" s="171" t="s">
        <v>46</v>
      </c>
      <c r="B261" s="166" t="s">
        <v>161</v>
      </c>
      <c r="C261" s="167" t="s">
        <v>11</v>
      </c>
      <c r="D261" s="166" t="s">
        <v>161</v>
      </c>
      <c r="E261" s="168" t="s">
        <v>399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1">
        <f>2.51*G29*12</f>
        <v>68254.93199999999</v>
      </c>
      <c r="F262" s="87"/>
    </row>
    <row r="263" spans="1:6" ht="53.25" customHeight="1">
      <c r="A263" s="259" t="s">
        <v>239</v>
      </c>
      <c r="B263" s="260"/>
      <c r="C263" s="260"/>
      <c r="D263" s="260"/>
      <c r="E263" s="261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09" t="s">
        <v>400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09" t="s">
        <v>346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09"/>
      <c r="F266" s="87"/>
    </row>
    <row r="267" spans="1:6" ht="32.25" thickBot="1">
      <c r="A267" s="153"/>
      <c r="B267" s="156" t="s">
        <v>242</v>
      </c>
      <c r="C267" s="155" t="s">
        <v>56</v>
      </c>
      <c r="D267" s="156" t="s">
        <v>242</v>
      </c>
      <c r="E267" s="157"/>
      <c r="F267" s="87"/>
    </row>
    <row r="268" spans="1:6" ht="16.5" thickBot="1">
      <c r="A268" s="158"/>
      <c r="B268" s="161"/>
      <c r="C268" s="160"/>
      <c r="D268" s="161"/>
      <c r="E268" s="162"/>
      <c r="F268" s="87"/>
    </row>
    <row r="269" spans="1:6" ht="33.75" customHeight="1">
      <c r="A269" s="171" t="s">
        <v>47</v>
      </c>
      <c r="B269" s="166" t="s">
        <v>161</v>
      </c>
      <c r="C269" s="167" t="s">
        <v>11</v>
      </c>
      <c r="D269" s="166" t="s">
        <v>161</v>
      </c>
      <c r="E269" s="168" t="s">
        <v>401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1">
        <f>17.98*G29*12</f>
        <v>488933.73600000003</v>
      </c>
      <c r="F270" s="87"/>
    </row>
    <row r="271" spans="1:6" ht="53.25" customHeight="1">
      <c r="A271" s="259" t="s">
        <v>239</v>
      </c>
      <c r="B271" s="260"/>
      <c r="C271" s="260"/>
      <c r="D271" s="260"/>
      <c r="E271" s="261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09" t="s">
        <v>401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09" t="s">
        <v>402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09"/>
      <c r="F274" s="87"/>
    </row>
    <row r="275" spans="1:6" ht="32.25" thickBot="1">
      <c r="A275" s="153"/>
      <c r="B275" s="156" t="s">
        <v>242</v>
      </c>
      <c r="C275" s="155" t="s">
        <v>56</v>
      </c>
      <c r="D275" s="156" t="s">
        <v>242</v>
      </c>
      <c r="E275" s="157"/>
      <c r="F275" s="87"/>
    </row>
    <row r="276" spans="1:6" ht="16.5" thickBot="1">
      <c r="A276" s="158"/>
      <c r="B276" s="161"/>
      <c r="C276" s="160"/>
      <c r="D276" s="161"/>
      <c r="E276" s="172"/>
      <c r="F276" s="87"/>
    </row>
    <row r="277" spans="1:6" ht="15.75">
      <c r="A277" s="165">
        <v>30</v>
      </c>
      <c r="B277" s="166" t="s">
        <v>163</v>
      </c>
      <c r="C277" s="167" t="s">
        <v>11</v>
      </c>
      <c r="D277" s="166" t="s">
        <v>163</v>
      </c>
      <c r="E277" s="173" t="s">
        <v>403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09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31">
        <v>2310</v>
      </c>
      <c r="F279" s="87"/>
    </row>
    <row r="280" spans="1:6" ht="15.75">
      <c r="A280" s="165">
        <v>33</v>
      </c>
      <c r="B280" s="81" t="s">
        <v>249</v>
      </c>
      <c r="C280" s="82" t="s">
        <v>56</v>
      </c>
      <c r="D280" s="81" t="s">
        <v>249</v>
      </c>
      <c r="E280" s="109">
        <v>69099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09">
        <v>69619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09">
        <f>E280-E281</f>
        <v>-520</v>
      </c>
      <c r="F282" s="87"/>
    </row>
    <row r="283" spans="1:6" ht="47.25">
      <c r="A283" s="165">
        <v>36</v>
      </c>
      <c r="B283" s="81" t="s">
        <v>252</v>
      </c>
      <c r="C283" s="82" t="s">
        <v>56</v>
      </c>
      <c r="D283" s="81" t="s">
        <v>252</v>
      </c>
      <c r="E283" s="109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09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09" t="s">
        <v>298</v>
      </c>
      <c r="F285" s="87"/>
    </row>
    <row r="286" spans="1:6" ht="63.75" thickBot="1">
      <c r="A286" s="165">
        <v>39</v>
      </c>
      <c r="B286" s="156" t="s">
        <v>255</v>
      </c>
      <c r="C286" s="155" t="s">
        <v>56</v>
      </c>
      <c r="D286" s="156" t="s">
        <v>255</v>
      </c>
      <c r="E286" s="157" t="s">
        <v>298</v>
      </c>
      <c r="F286" s="87"/>
    </row>
    <row r="287" spans="1:6" ht="16.5" thickBot="1">
      <c r="A287" s="158"/>
      <c r="B287" s="161"/>
      <c r="C287" s="160"/>
      <c r="D287" s="161"/>
      <c r="E287" s="172"/>
      <c r="F287" s="87"/>
    </row>
    <row r="288" spans="1:6" ht="15.75">
      <c r="A288" s="165">
        <v>40</v>
      </c>
      <c r="B288" s="166" t="s">
        <v>163</v>
      </c>
      <c r="C288" s="167" t="s">
        <v>11</v>
      </c>
      <c r="D288" s="166" t="s">
        <v>163</v>
      </c>
      <c r="E288" s="173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09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31">
        <v>1948</v>
      </c>
      <c r="F290" s="87"/>
    </row>
    <row r="291" spans="1:6" ht="15.75">
      <c r="A291" s="165">
        <v>43</v>
      </c>
      <c r="B291" s="81" t="s">
        <v>249</v>
      </c>
      <c r="C291" s="82" t="s">
        <v>56</v>
      </c>
      <c r="D291" s="81" t="s">
        <v>249</v>
      </c>
      <c r="E291" s="109">
        <v>61282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09">
        <v>67658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09">
        <f>E291-E292</f>
        <v>-6376</v>
      </c>
      <c r="F293" s="87"/>
    </row>
    <row r="294" spans="1:6" ht="47.25">
      <c r="A294" s="165">
        <v>46</v>
      </c>
      <c r="B294" s="81" t="s">
        <v>252</v>
      </c>
      <c r="C294" s="82" t="s">
        <v>56</v>
      </c>
      <c r="D294" s="81" t="s">
        <v>252</v>
      </c>
      <c r="E294" s="109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09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09" t="s">
        <v>298</v>
      </c>
      <c r="F296" s="87"/>
    </row>
    <row r="297" spans="1:6" ht="63.75" thickBot="1">
      <c r="A297" s="165">
        <v>49</v>
      </c>
      <c r="B297" s="156" t="s">
        <v>255</v>
      </c>
      <c r="C297" s="155" t="s">
        <v>56</v>
      </c>
      <c r="D297" s="156" t="s">
        <v>255</v>
      </c>
      <c r="E297" s="157" t="s">
        <v>298</v>
      </c>
      <c r="F297" s="87"/>
    </row>
    <row r="298" spans="1:6" ht="16.5" thickBot="1">
      <c r="A298" s="158"/>
      <c r="B298" s="161"/>
      <c r="C298" s="160"/>
      <c r="D298" s="161"/>
      <c r="E298" s="172"/>
      <c r="F298" s="87"/>
    </row>
    <row r="299" spans="1:6" ht="15.75">
      <c r="A299" s="165">
        <v>50</v>
      </c>
      <c r="B299" s="166" t="s">
        <v>163</v>
      </c>
      <c r="C299" s="167" t="s">
        <v>11</v>
      </c>
      <c r="D299" s="166" t="s">
        <v>163</v>
      </c>
      <c r="E299" s="173" t="s">
        <v>377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09" t="s">
        <v>428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31">
        <v>56166</v>
      </c>
      <c r="F301" s="87"/>
    </row>
    <row r="302" spans="1:6" ht="15.75">
      <c r="A302" s="165">
        <v>53</v>
      </c>
      <c r="B302" s="81" t="s">
        <v>249</v>
      </c>
      <c r="C302" s="82" t="s">
        <v>56</v>
      </c>
      <c r="D302" s="81" t="s">
        <v>249</v>
      </c>
      <c r="E302" s="109">
        <v>337476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09">
        <v>366051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09">
        <f>E302-E303</f>
        <v>-28575</v>
      </c>
      <c r="F304" s="87"/>
    </row>
    <row r="305" spans="1:6" ht="47.25">
      <c r="A305" s="165">
        <v>56</v>
      </c>
      <c r="B305" s="81" t="s">
        <v>252</v>
      </c>
      <c r="C305" s="82" t="s">
        <v>56</v>
      </c>
      <c r="D305" s="81" t="s">
        <v>252</v>
      </c>
      <c r="E305" s="109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09" t="s">
        <v>298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09" t="s">
        <v>298</v>
      </c>
      <c r="F307" s="87"/>
    </row>
    <row r="308" spans="1:6" ht="63.75" thickBot="1">
      <c r="A308" s="165">
        <v>59</v>
      </c>
      <c r="B308" s="81" t="s">
        <v>255</v>
      </c>
      <c r="C308" s="82" t="s">
        <v>56</v>
      </c>
      <c r="D308" s="81" t="s">
        <v>255</v>
      </c>
      <c r="E308" s="109" t="s">
        <v>298</v>
      </c>
      <c r="F308" s="87"/>
    </row>
    <row r="309" spans="1:6" ht="16.5" thickBot="1">
      <c r="A309" s="158"/>
      <c r="B309" s="161"/>
      <c r="C309" s="160"/>
      <c r="D309" s="161"/>
      <c r="E309" s="172"/>
      <c r="F309" s="87"/>
    </row>
    <row r="310" spans="1:6" ht="15.75">
      <c r="A310" s="165">
        <v>60</v>
      </c>
      <c r="B310" s="166" t="s">
        <v>163</v>
      </c>
      <c r="C310" s="167" t="s">
        <v>11</v>
      </c>
      <c r="D310" s="166" t="s">
        <v>163</v>
      </c>
      <c r="E310" s="173" t="s">
        <v>404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09" t="s">
        <v>428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31">
        <v>667</v>
      </c>
      <c r="F312" s="87"/>
    </row>
    <row r="313" spans="1:6" ht="15.75">
      <c r="A313" s="165">
        <v>63</v>
      </c>
      <c r="B313" s="81" t="s">
        <v>249</v>
      </c>
      <c r="C313" s="82" t="s">
        <v>56</v>
      </c>
      <c r="D313" s="81" t="s">
        <v>249</v>
      </c>
      <c r="E313" s="109">
        <v>30042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09">
        <v>32922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09">
        <f>E313-E314</f>
        <v>-2880</v>
      </c>
      <c r="F315" s="87"/>
    </row>
    <row r="316" spans="1:6" ht="47.25">
      <c r="A316" s="165">
        <v>66</v>
      </c>
      <c r="B316" s="81" t="s">
        <v>252</v>
      </c>
      <c r="C316" s="82" t="s">
        <v>56</v>
      </c>
      <c r="D316" s="81" t="s">
        <v>252</v>
      </c>
      <c r="E316" s="109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09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09" t="s">
        <v>298</v>
      </c>
      <c r="F318" s="87"/>
    </row>
    <row r="319" spans="1:6" ht="63.75" thickBot="1">
      <c r="A319" s="165">
        <v>69</v>
      </c>
      <c r="B319" s="156" t="s">
        <v>255</v>
      </c>
      <c r="C319" s="155" t="s">
        <v>56</v>
      </c>
      <c r="D319" s="156" t="s">
        <v>255</v>
      </c>
      <c r="E319" s="157" t="s">
        <v>298</v>
      </c>
      <c r="F319" s="87"/>
    </row>
    <row r="320" spans="1:6" ht="16.5" thickBot="1">
      <c r="A320" s="158"/>
      <c r="B320" s="161"/>
      <c r="C320" s="160"/>
      <c r="D320" s="161"/>
      <c r="E320" s="172"/>
      <c r="F320" s="87"/>
    </row>
    <row r="321" spans="1:6" ht="15.75">
      <c r="A321" s="165">
        <v>70</v>
      </c>
      <c r="B321" s="166" t="s">
        <v>163</v>
      </c>
      <c r="C321" s="167" t="s">
        <v>11</v>
      </c>
      <c r="D321" s="166" t="s">
        <v>163</v>
      </c>
      <c r="E321" s="173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09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31">
        <v>61998</v>
      </c>
      <c r="F323" s="87"/>
    </row>
    <row r="324" spans="1:6" ht="15.75">
      <c r="A324" s="165">
        <v>73</v>
      </c>
      <c r="B324" s="81" t="s">
        <v>249</v>
      </c>
      <c r="C324" s="82" t="s">
        <v>56</v>
      </c>
      <c r="D324" s="81" t="s">
        <v>249</v>
      </c>
      <c r="E324" s="109">
        <v>245276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09">
        <v>244130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09">
        <f>E324-E325</f>
        <v>1146</v>
      </c>
      <c r="F326" s="87"/>
    </row>
    <row r="327" spans="1:6" ht="47.25">
      <c r="A327" s="165">
        <v>76</v>
      </c>
      <c r="B327" s="81" t="s">
        <v>252</v>
      </c>
      <c r="C327" s="82" t="s">
        <v>56</v>
      </c>
      <c r="D327" s="81" t="s">
        <v>252</v>
      </c>
      <c r="E327" s="109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09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09" t="s">
        <v>298</v>
      </c>
      <c r="F329" s="87"/>
    </row>
    <row r="330" spans="1:6" ht="63.75" thickBot="1">
      <c r="A330" s="165">
        <v>79</v>
      </c>
      <c r="B330" s="156" t="s">
        <v>255</v>
      </c>
      <c r="C330" s="155" t="s">
        <v>56</v>
      </c>
      <c r="D330" s="156" t="s">
        <v>255</v>
      </c>
      <c r="E330" s="157" t="s">
        <v>298</v>
      </c>
      <c r="F330" s="87"/>
    </row>
    <row r="331" spans="1:6" ht="16.5" thickBot="1">
      <c r="A331" s="158"/>
      <c r="B331" s="161"/>
      <c r="C331" s="160"/>
      <c r="D331" s="161"/>
      <c r="E331" s="172"/>
      <c r="F331" s="87"/>
    </row>
    <row r="332" spans="1:6" ht="15.75">
      <c r="A332" s="165">
        <v>70</v>
      </c>
      <c r="B332" s="166" t="s">
        <v>163</v>
      </c>
      <c r="C332" s="167" t="s">
        <v>11</v>
      </c>
      <c r="D332" s="166" t="s">
        <v>163</v>
      </c>
      <c r="E332" s="173" t="s">
        <v>405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09" t="s">
        <v>406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31"/>
      <c r="F334" s="87"/>
    </row>
    <row r="335" spans="1:6" ht="15.75">
      <c r="A335" s="165">
        <v>73</v>
      </c>
      <c r="B335" s="81" t="s">
        <v>249</v>
      </c>
      <c r="C335" s="82" t="s">
        <v>56</v>
      </c>
      <c r="D335" s="81" t="s">
        <v>249</v>
      </c>
      <c r="E335" s="109">
        <v>100365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09">
        <v>103110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09">
        <f>E335-E336</f>
        <v>-2745</v>
      </c>
      <c r="F337" s="87"/>
    </row>
    <row r="338" spans="1:6" ht="47.25">
      <c r="A338" s="165">
        <v>76</v>
      </c>
      <c r="B338" s="81" t="s">
        <v>252</v>
      </c>
      <c r="C338" s="82" t="s">
        <v>56</v>
      </c>
      <c r="D338" s="81" t="s">
        <v>252</v>
      </c>
      <c r="E338" s="109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09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09" t="s">
        <v>298</v>
      </c>
      <c r="F340" s="87"/>
    </row>
    <row r="341" spans="1:6" ht="63">
      <c r="A341" s="165">
        <v>79</v>
      </c>
      <c r="B341" s="156" t="s">
        <v>255</v>
      </c>
      <c r="C341" s="155" t="s">
        <v>56</v>
      </c>
      <c r="D341" s="156" t="s">
        <v>255</v>
      </c>
      <c r="E341" s="157" t="s">
        <v>298</v>
      </c>
      <c r="F341" s="87"/>
    </row>
    <row r="342" spans="1:6" ht="15.75">
      <c r="A342" s="174"/>
      <c r="B342" s="175"/>
      <c r="C342" s="176"/>
      <c r="D342" s="175"/>
      <c r="E342" s="99"/>
      <c r="F342" s="87"/>
    </row>
    <row r="343" spans="1:6" ht="31.5" customHeight="1">
      <c r="A343" s="259" t="s">
        <v>256</v>
      </c>
      <c r="B343" s="260"/>
      <c r="C343" s="260"/>
      <c r="D343" s="260"/>
      <c r="E343" s="261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31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31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31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31"/>
      <c r="F347" s="87"/>
    </row>
    <row r="348" spans="1:6" ht="30" customHeight="1">
      <c r="A348" s="259" t="s">
        <v>258</v>
      </c>
      <c r="B348" s="260"/>
      <c r="C348" s="260"/>
      <c r="D348" s="260"/>
      <c r="E348" s="261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09">
        <v>8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09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3"/>
      <c r="F351" s="87"/>
    </row>
    <row r="352" ht="15">
      <c r="A352" s="19"/>
    </row>
    <row r="353" spans="1:5" ht="13.5" customHeight="1">
      <c r="A353" s="244" t="s">
        <v>263</v>
      </c>
      <c r="B353" s="244"/>
      <c r="C353" s="244"/>
      <c r="D353" s="244"/>
      <c r="E353" s="244"/>
    </row>
    <row r="354" spans="1:5" ht="42.75" customHeight="1">
      <c r="A354" s="262" t="s">
        <v>262</v>
      </c>
      <c r="B354" s="263"/>
      <c r="C354" s="263"/>
      <c r="D354" s="263"/>
      <c r="E354" s="263"/>
    </row>
  </sheetData>
  <sheetProtection/>
  <mergeCells count="17">
    <mergeCell ref="A343:E343"/>
    <mergeCell ref="A4:E4"/>
    <mergeCell ref="A239:E239"/>
    <mergeCell ref="A247:E247"/>
    <mergeCell ref="A255:E255"/>
    <mergeCell ref="A263:E263"/>
    <mergeCell ref="A271:E271"/>
    <mergeCell ref="A2:E2"/>
    <mergeCell ref="A9:E9"/>
    <mergeCell ref="A348:E348"/>
    <mergeCell ref="A353:E353"/>
    <mergeCell ref="A354:E354"/>
    <mergeCell ref="A28:E28"/>
    <mergeCell ref="A31:E31"/>
    <mergeCell ref="A168:E168"/>
    <mergeCell ref="A220:E220"/>
    <mergeCell ref="A231:E231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7">
        <v>44621</v>
      </c>
      <c r="F6" s="23"/>
      <c r="G6" s="16"/>
    </row>
    <row r="7" spans="1:8" ht="30" customHeight="1" thickBot="1">
      <c r="A7" s="195" t="s">
        <v>112</v>
      </c>
      <c r="B7" s="196"/>
      <c r="C7" s="196"/>
      <c r="D7" s="196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365</v>
      </c>
      <c r="F8" s="23"/>
      <c r="G8" s="16"/>
      <c r="H8" s="6"/>
    </row>
    <row r="9" spans="1:8" s="58" customFormat="1" ht="30" customHeight="1" thickBot="1">
      <c r="A9" s="195" t="s">
        <v>114</v>
      </c>
      <c r="B9" s="196"/>
      <c r="C9" s="196"/>
      <c r="D9" s="196"/>
      <c r="E9" s="196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285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286</v>
      </c>
      <c r="F11" s="23"/>
      <c r="G11" s="16"/>
      <c r="H11" s="6"/>
    </row>
    <row r="12" spans="1:8" s="58" customFormat="1" ht="30" customHeight="1" thickBot="1">
      <c r="A12" s="195" t="s">
        <v>117</v>
      </c>
      <c r="B12" s="196"/>
      <c r="C12" s="196"/>
      <c r="D12" s="196"/>
      <c r="E12" s="196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287</v>
      </c>
      <c r="F13" s="23"/>
      <c r="G13" s="16"/>
      <c r="H13" s="6"/>
    </row>
    <row r="14" spans="1:8" s="58" customFormat="1" ht="30" customHeight="1" thickBot="1">
      <c r="A14" s="195" t="s">
        <v>119</v>
      </c>
      <c r="B14" s="196"/>
      <c r="C14" s="196"/>
      <c r="D14" s="196"/>
      <c r="E14" s="196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288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364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712.6</v>
      </c>
      <c r="F18" s="23"/>
      <c r="G18" s="16"/>
      <c r="H18" s="6"/>
    </row>
    <row r="19" spans="1:8" s="58" customFormat="1" ht="30" customHeight="1" thickBot="1">
      <c r="A19" s="195" t="s">
        <v>124</v>
      </c>
      <c r="B19" s="196"/>
      <c r="C19" s="196"/>
      <c r="D19" s="196"/>
      <c r="E19" s="196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289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5" t="s">
        <v>127</v>
      </c>
      <c r="B22" s="196"/>
      <c r="C22" s="196"/>
      <c r="D22" s="196"/>
      <c r="E22" s="196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5" t="s">
        <v>131</v>
      </c>
      <c r="B26" s="196"/>
      <c r="C26" s="196"/>
      <c r="D26" s="196"/>
      <c r="E26" s="196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290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291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363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290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291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292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363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290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291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>
        <v>41887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5" t="s">
        <v>136</v>
      </c>
      <c r="B45" s="196"/>
      <c r="C45" s="196"/>
      <c r="D45" s="196"/>
      <c r="E45" s="196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293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5" t="s">
        <v>139</v>
      </c>
      <c r="B48" s="196"/>
      <c r="C48" s="196"/>
      <c r="D48" s="196"/>
      <c r="E48" s="196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294</v>
      </c>
      <c r="F49" s="23"/>
      <c r="G49" s="16"/>
      <c r="H49" s="6"/>
    </row>
    <row r="50" spans="1:8" s="58" customFormat="1" ht="30" customHeight="1" thickBot="1">
      <c r="A50" s="195" t="s">
        <v>141</v>
      </c>
      <c r="B50" s="196"/>
      <c r="C50" s="196"/>
      <c r="D50" s="196"/>
      <c r="E50" s="196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294</v>
      </c>
      <c r="F51" s="23"/>
      <c r="G51" s="16"/>
      <c r="H51" s="6"/>
    </row>
    <row r="52" spans="1:8" s="58" customFormat="1" ht="30" customHeight="1" thickBot="1">
      <c r="A52" s="195" t="s">
        <v>143</v>
      </c>
      <c r="B52" s="196"/>
      <c r="C52" s="196"/>
      <c r="D52" s="196"/>
      <c r="E52" s="196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293</v>
      </c>
      <c r="F53" s="23"/>
      <c r="G53" s="16"/>
      <c r="H53" s="6"/>
    </row>
    <row r="54" spans="1:8" s="58" customFormat="1" ht="30" customHeight="1" thickBot="1">
      <c r="A54" s="195" t="s">
        <v>145</v>
      </c>
      <c r="B54" s="196"/>
      <c r="C54" s="196"/>
      <c r="D54" s="196"/>
      <c r="E54" s="196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293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5" t="s">
        <v>149</v>
      </c>
      <c r="B57" s="196"/>
      <c r="C57" s="196"/>
      <c r="D57" s="196"/>
      <c r="E57" s="196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293</v>
      </c>
      <c r="F58" s="23"/>
      <c r="G58" s="16"/>
      <c r="H58" s="6"/>
    </row>
    <row r="59" spans="1:8" s="58" customFormat="1" ht="30" customHeight="1" thickBot="1">
      <c r="A59" s="195" t="s">
        <v>151</v>
      </c>
      <c r="B59" s="196"/>
      <c r="C59" s="196"/>
      <c r="D59" s="196"/>
      <c r="E59" s="196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295</v>
      </c>
      <c r="F60" s="23"/>
      <c r="G60" s="16"/>
      <c r="H60" s="6"/>
    </row>
    <row r="61" spans="1:8" s="58" customFormat="1" ht="30" customHeight="1" thickBot="1">
      <c r="A61" s="195" t="s">
        <v>153</v>
      </c>
      <c r="B61" s="196"/>
      <c r="C61" s="196"/>
      <c r="D61" s="196"/>
      <c r="E61" s="196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5" t="s">
        <v>155</v>
      </c>
      <c r="B63" s="196"/>
      <c r="C63" s="196"/>
      <c r="D63" s="196"/>
      <c r="E63" s="196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296</v>
      </c>
      <c r="F64" s="23"/>
      <c r="G64" s="16"/>
      <c r="H64" s="6"/>
    </row>
    <row r="65" spans="1:8" s="58" customFormat="1" ht="30" customHeight="1" thickBot="1">
      <c r="A65" s="195" t="s">
        <v>157</v>
      </c>
      <c r="B65" s="196"/>
      <c r="C65" s="196"/>
      <c r="D65" s="196"/>
      <c r="E65" s="196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B67">
      <selection activeCell="H75" sqref="H7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4" t="s">
        <v>160</v>
      </c>
      <c r="B2" s="205"/>
      <c r="C2" s="205"/>
      <c r="D2" s="205"/>
      <c r="E2" s="205"/>
    </row>
    <row r="3" ht="21" customHeight="1" thickBot="1">
      <c r="A3" s="19"/>
    </row>
    <row r="4" spans="1:7" ht="21" customHeight="1" thickBot="1">
      <c r="A4" s="186" t="s">
        <v>4</v>
      </c>
      <c r="B4" s="187"/>
      <c r="C4" s="187"/>
      <c r="D4" s="187"/>
      <c r="E4" s="18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44256</v>
      </c>
      <c r="F6" s="23"/>
      <c r="G6" s="16"/>
    </row>
    <row r="7" spans="1:7" ht="33.75" customHeight="1" thickBot="1">
      <c r="A7" s="202">
        <v>2</v>
      </c>
      <c r="B7" s="189" t="s">
        <v>161</v>
      </c>
      <c r="C7" s="30" t="s">
        <v>11</v>
      </c>
      <c r="D7" s="29" t="s">
        <v>161</v>
      </c>
      <c r="E7" s="102" t="s">
        <v>407</v>
      </c>
      <c r="F7" s="23"/>
      <c r="G7" s="16"/>
    </row>
    <row r="8" spans="1:7" ht="30.75" customHeight="1" thickBot="1">
      <c r="A8" s="203"/>
      <c r="B8" s="193"/>
      <c r="C8" s="30" t="s">
        <v>11</v>
      </c>
      <c r="D8" s="29" t="s">
        <v>161</v>
      </c>
      <c r="E8" s="102" t="s">
        <v>383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299</v>
      </c>
      <c r="F9" s="23"/>
      <c r="G9" s="16"/>
    </row>
    <row r="10" spans="1:7" ht="34.5" customHeight="1" thickBot="1">
      <c r="A10" s="28">
        <v>4</v>
      </c>
      <c r="B10" s="29" t="s">
        <v>408</v>
      </c>
      <c r="C10" s="30" t="s">
        <v>409</v>
      </c>
      <c r="D10" s="29" t="s">
        <v>408</v>
      </c>
      <c r="E10" s="102">
        <v>15.9</v>
      </c>
      <c r="F10" s="23"/>
      <c r="G10" s="16"/>
    </row>
    <row r="11" spans="1:7" ht="48.75" customHeight="1" thickBot="1">
      <c r="A11" s="28">
        <v>5</v>
      </c>
      <c r="B11" s="29" t="s">
        <v>410</v>
      </c>
      <c r="C11" s="30" t="s">
        <v>11</v>
      </c>
      <c r="D11" s="29" t="s">
        <v>410</v>
      </c>
      <c r="E11" s="124">
        <v>44197</v>
      </c>
      <c r="F11" s="23"/>
      <c r="G11" s="16"/>
    </row>
    <row r="12" spans="1:7" ht="34.5" customHeight="1" thickBot="1">
      <c r="A12" s="28">
        <v>6</v>
      </c>
      <c r="B12" s="29" t="s">
        <v>411</v>
      </c>
      <c r="C12" s="30" t="s">
        <v>11</v>
      </c>
      <c r="D12" s="29" t="s">
        <v>411</v>
      </c>
      <c r="E12" s="102" t="s">
        <v>347</v>
      </c>
      <c r="F12" s="23"/>
      <c r="G12" s="16"/>
    </row>
    <row r="13" spans="1:7" ht="34.5" customHeight="1" thickBot="1">
      <c r="A13" s="28">
        <v>7</v>
      </c>
      <c r="B13" s="29" t="s">
        <v>412</v>
      </c>
      <c r="C13" s="30" t="s">
        <v>11</v>
      </c>
      <c r="D13" s="29" t="s">
        <v>412</v>
      </c>
      <c r="E13" s="102" t="s">
        <v>300</v>
      </c>
      <c r="F13" s="23"/>
      <c r="G13" s="16"/>
    </row>
    <row r="14" spans="1:7" ht="33.75" customHeight="1" thickBot="1">
      <c r="A14" s="189">
        <v>8</v>
      </c>
      <c r="B14" s="200" t="s">
        <v>413</v>
      </c>
      <c r="C14" s="30" t="s">
        <v>11</v>
      </c>
      <c r="D14" s="29" t="s">
        <v>414</v>
      </c>
      <c r="E14" s="125" t="s">
        <v>415</v>
      </c>
      <c r="F14" s="23"/>
      <c r="G14" s="16"/>
    </row>
    <row r="15" spans="1:7" ht="19.5" customHeight="1" thickBot="1">
      <c r="A15" s="193"/>
      <c r="B15" s="201"/>
      <c r="C15" s="30"/>
      <c r="D15" s="29" t="s">
        <v>416</v>
      </c>
      <c r="E15" s="102" t="s">
        <v>417</v>
      </c>
      <c r="F15" s="23"/>
      <c r="G15" s="16"/>
    </row>
    <row r="16" spans="1:7" ht="21" customHeight="1" thickBot="1">
      <c r="A16" s="186" t="s">
        <v>4</v>
      </c>
      <c r="B16" s="187"/>
      <c r="C16" s="187"/>
      <c r="D16" s="187"/>
      <c r="E16" s="18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2">
        <v>2</v>
      </c>
      <c r="B19" s="189" t="s">
        <v>161</v>
      </c>
      <c r="C19" s="30" t="s">
        <v>11</v>
      </c>
      <c r="D19" s="29" t="s">
        <v>161</v>
      </c>
      <c r="E19" s="102" t="s">
        <v>407</v>
      </c>
      <c r="F19" s="23"/>
      <c r="G19" s="16"/>
    </row>
    <row r="20" spans="1:7" ht="30.75" customHeight="1" thickBot="1">
      <c r="A20" s="203"/>
      <c r="B20" s="193"/>
      <c r="C20" s="30" t="s">
        <v>11</v>
      </c>
      <c r="D20" s="29" t="s">
        <v>161</v>
      </c>
      <c r="E20" s="102" t="s">
        <v>385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299</v>
      </c>
      <c r="F21" s="23"/>
      <c r="G21" s="16"/>
    </row>
    <row r="22" spans="1:7" ht="34.5" customHeight="1" thickBot="1">
      <c r="A22" s="28">
        <v>4</v>
      </c>
      <c r="B22" s="29" t="s">
        <v>408</v>
      </c>
      <c r="C22" s="30" t="s">
        <v>409</v>
      </c>
      <c r="D22" s="29" t="s">
        <v>408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410</v>
      </c>
      <c r="C23" s="30" t="s">
        <v>11</v>
      </c>
      <c r="D23" s="29" t="s">
        <v>410</v>
      </c>
      <c r="E23" s="124">
        <v>44197</v>
      </c>
      <c r="F23" s="23"/>
      <c r="G23" s="16"/>
    </row>
    <row r="24" spans="1:7" ht="34.5" customHeight="1" thickBot="1">
      <c r="A24" s="28">
        <v>6</v>
      </c>
      <c r="B24" s="29" t="s">
        <v>411</v>
      </c>
      <c r="C24" s="30" t="s">
        <v>11</v>
      </c>
      <c r="D24" s="29" t="s">
        <v>411</v>
      </c>
      <c r="E24" s="102" t="s">
        <v>347</v>
      </c>
      <c r="F24" s="23"/>
      <c r="G24" s="16"/>
    </row>
    <row r="25" spans="1:7" ht="34.5" customHeight="1" thickBot="1">
      <c r="A25" s="28">
        <v>7</v>
      </c>
      <c r="B25" s="29" t="s">
        <v>412</v>
      </c>
      <c r="C25" s="30" t="s">
        <v>11</v>
      </c>
      <c r="D25" s="29" t="s">
        <v>412</v>
      </c>
      <c r="E25" s="102" t="s">
        <v>300</v>
      </c>
      <c r="F25" s="23"/>
      <c r="G25" s="16"/>
    </row>
    <row r="26" spans="1:7" ht="33.75" customHeight="1" thickBot="1">
      <c r="A26" s="189">
        <v>8</v>
      </c>
      <c r="B26" s="200" t="s">
        <v>413</v>
      </c>
      <c r="C26" s="30" t="s">
        <v>11</v>
      </c>
      <c r="D26" s="29" t="s">
        <v>414</v>
      </c>
      <c r="E26" s="125" t="s">
        <v>415</v>
      </c>
      <c r="F26" s="23"/>
      <c r="G26" s="16"/>
    </row>
    <row r="27" spans="1:7" ht="19.5" customHeight="1" thickBot="1">
      <c r="A27" s="193"/>
      <c r="B27" s="201"/>
      <c r="C27" s="30"/>
      <c r="D27" s="29" t="s">
        <v>416</v>
      </c>
      <c r="E27" s="102" t="s">
        <v>417</v>
      </c>
      <c r="F27" s="23"/>
      <c r="G27" s="16"/>
    </row>
    <row r="28" spans="1:7" ht="21" customHeight="1" thickBot="1">
      <c r="A28" s="186" t="s">
        <v>4</v>
      </c>
      <c r="B28" s="187"/>
      <c r="C28" s="187"/>
      <c r="D28" s="187"/>
      <c r="E28" s="18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44256</v>
      </c>
      <c r="F30" s="23"/>
      <c r="G30" s="16"/>
    </row>
    <row r="31" spans="1:7" ht="33.75" customHeight="1" thickBot="1">
      <c r="A31" s="202">
        <v>2</v>
      </c>
      <c r="B31" s="189" t="s">
        <v>161</v>
      </c>
      <c r="C31" s="30" t="s">
        <v>11</v>
      </c>
      <c r="D31" s="29" t="s">
        <v>161</v>
      </c>
      <c r="E31" s="102" t="s">
        <v>407</v>
      </c>
      <c r="F31" s="23"/>
      <c r="G31" s="16"/>
    </row>
    <row r="32" spans="1:7" ht="30.75" customHeight="1" thickBot="1">
      <c r="A32" s="203"/>
      <c r="B32" s="193"/>
      <c r="C32" s="30" t="s">
        <v>11</v>
      </c>
      <c r="D32" s="29" t="s">
        <v>161</v>
      </c>
      <c r="E32" s="102" t="s">
        <v>388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299</v>
      </c>
      <c r="F33" s="23"/>
      <c r="G33" s="16"/>
    </row>
    <row r="34" spans="1:7" ht="34.5" customHeight="1" thickBot="1">
      <c r="A34" s="28">
        <v>4</v>
      </c>
      <c r="B34" s="29" t="s">
        <v>408</v>
      </c>
      <c r="C34" s="30" t="s">
        <v>409</v>
      </c>
      <c r="D34" s="29" t="s">
        <v>408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410</v>
      </c>
      <c r="C35" s="30" t="s">
        <v>11</v>
      </c>
      <c r="D35" s="29" t="s">
        <v>410</v>
      </c>
      <c r="E35" s="124">
        <v>44197</v>
      </c>
      <c r="F35" s="23"/>
      <c r="G35" s="16"/>
    </row>
    <row r="36" spans="1:7" ht="34.5" customHeight="1" thickBot="1">
      <c r="A36" s="28">
        <v>6</v>
      </c>
      <c r="B36" s="29" t="s">
        <v>411</v>
      </c>
      <c r="C36" s="30" t="s">
        <v>11</v>
      </c>
      <c r="D36" s="29" t="s">
        <v>411</v>
      </c>
      <c r="E36" s="102" t="s">
        <v>347</v>
      </c>
      <c r="F36" s="23"/>
      <c r="G36" s="16"/>
    </row>
    <row r="37" spans="1:7" ht="34.5" customHeight="1" thickBot="1">
      <c r="A37" s="28">
        <v>7</v>
      </c>
      <c r="B37" s="29" t="s">
        <v>412</v>
      </c>
      <c r="C37" s="30" t="s">
        <v>11</v>
      </c>
      <c r="D37" s="29" t="s">
        <v>412</v>
      </c>
      <c r="E37" s="102" t="s">
        <v>301</v>
      </c>
      <c r="F37" s="23"/>
      <c r="G37" s="16"/>
    </row>
    <row r="38" spans="1:7" ht="33.75" customHeight="1" thickBot="1">
      <c r="A38" s="189">
        <v>8</v>
      </c>
      <c r="B38" s="200" t="s">
        <v>413</v>
      </c>
      <c r="C38" s="30" t="s">
        <v>11</v>
      </c>
      <c r="D38" s="29" t="s">
        <v>414</v>
      </c>
      <c r="E38" s="125" t="s">
        <v>415</v>
      </c>
      <c r="F38" s="23"/>
      <c r="G38" s="16"/>
    </row>
    <row r="39" spans="1:7" ht="19.5" customHeight="1" thickBot="1">
      <c r="A39" s="193"/>
      <c r="B39" s="201"/>
      <c r="C39" s="30"/>
      <c r="D39" s="29" t="s">
        <v>416</v>
      </c>
      <c r="E39" s="102" t="s">
        <v>417</v>
      </c>
      <c r="F39" s="23"/>
      <c r="G39" s="16"/>
    </row>
    <row r="40" spans="1:7" ht="21" customHeight="1" thickBot="1">
      <c r="A40" s="186" t="s">
        <v>4</v>
      </c>
      <c r="B40" s="187"/>
      <c r="C40" s="187"/>
      <c r="D40" s="187"/>
      <c r="E40" s="18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2">
        <v>2</v>
      </c>
      <c r="B43" s="189" t="s">
        <v>161</v>
      </c>
      <c r="C43" s="30" t="s">
        <v>11</v>
      </c>
      <c r="D43" s="29" t="s">
        <v>161</v>
      </c>
      <c r="E43" s="102" t="s">
        <v>392</v>
      </c>
      <c r="F43" s="23"/>
      <c r="G43" s="16"/>
    </row>
    <row r="44" spans="1:7" ht="30.75" customHeight="1" thickBot="1">
      <c r="A44" s="203"/>
      <c r="B44" s="193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299</v>
      </c>
      <c r="F45" s="23"/>
      <c r="G45" s="16"/>
    </row>
    <row r="46" spans="1:7" ht="34.5" customHeight="1" thickBot="1">
      <c r="A46" s="28">
        <v>4</v>
      </c>
      <c r="B46" s="29" t="s">
        <v>408</v>
      </c>
      <c r="C46" s="30" t="s">
        <v>409</v>
      </c>
      <c r="D46" s="29" t="s">
        <v>408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410</v>
      </c>
      <c r="C47" s="30" t="s">
        <v>11</v>
      </c>
      <c r="D47" s="29" t="s">
        <v>410</v>
      </c>
      <c r="E47" s="124">
        <v>44197</v>
      </c>
      <c r="F47" s="23"/>
      <c r="G47" s="16"/>
    </row>
    <row r="48" spans="1:7" ht="34.5" customHeight="1" thickBot="1">
      <c r="A48" s="28">
        <v>6</v>
      </c>
      <c r="B48" s="29" t="s">
        <v>411</v>
      </c>
      <c r="C48" s="30" t="s">
        <v>11</v>
      </c>
      <c r="D48" s="29" t="s">
        <v>411</v>
      </c>
      <c r="E48" s="102" t="s">
        <v>347</v>
      </c>
      <c r="F48" s="23"/>
      <c r="G48" s="16"/>
    </row>
    <row r="49" spans="1:7" ht="34.5" customHeight="1" thickBot="1">
      <c r="A49" s="28">
        <v>7</v>
      </c>
      <c r="B49" s="29" t="s">
        <v>412</v>
      </c>
      <c r="C49" s="30" t="s">
        <v>11</v>
      </c>
      <c r="D49" s="29" t="s">
        <v>412</v>
      </c>
      <c r="E49" s="102" t="s">
        <v>302</v>
      </c>
      <c r="F49" s="23"/>
      <c r="G49" s="16"/>
    </row>
    <row r="50" spans="1:7" ht="33.75" customHeight="1" thickBot="1">
      <c r="A50" s="189">
        <v>8</v>
      </c>
      <c r="B50" s="200" t="s">
        <v>413</v>
      </c>
      <c r="C50" s="30" t="s">
        <v>11</v>
      </c>
      <c r="D50" s="29" t="s">
        <v>414</v>
      </c>
      <c r="E50" s="125" t="s">
        <v>415</v>
      </c>
      <c r="F50" s="23"/>
      <c r="G50" s="16"/>
    </row>
    <row r="51" spans="1:7" ht="19.5" customHeight="1" thickBot="1">
      <c r="A51" s="193"/>
      <c r="B51" s="201"/>
      <c r="C51" s="30"/>
      <c r="D51" s="29" t="s">
        <v>416</v>
      </c>
      <c r="E51" s="102" t="s">
        <v>417</v>
      </c>
      <c r="F51" s="23"/>
      <c r="G51" s="16"/>
    </row>
    <row r="52" spans="1:7" ht="21" customHeight="1" thickBot="1">
      <c r="A52" s="186" t="s">
        <v>4</v>
      </c>
      <c r="B52" s="187"/>
      <c r="C52" s="187"/>
      <c r="D52" s="187"/>
      <c r="E52" s="18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2">
        <v>2</v>
      </c>
      <c r="B55" s="189" t="s">
        <v>161</v>
      </c>
      <c r="C55" s="30" t="s">
        <v>11</v>
      </c>
      <c r="D55" s="29" t="s">
        <v>161</v>
      </c>
      <c r="E55" s="102" t="s">
        <v>407</v>
      </c>
      <c r="F55" s="23"/>
      <c r="G55" s="16"/>
    </row>
    <row r="56" spans="1:7" ht="30.75" customHeight="1" thickBot="1">
      <c r="A56" s="203"/>
      <c r="B56" s="193"/>
      <c r="C56" s="30" t="s">
        <v>11</v>
      </c>
      <c r="D56" s="29" t="s">
        <v>161</v>
      </c>
      <c r="E56" s="102" t="s">
        <v>394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299</v>
      </c>
      <c r="F57" s="23"/>
      <c r="G57" s="16"/>
    </row>
    <row r="58" spans="1:7" ht="34.5" customHeight="1" thickBot="1">
      <c r="A58" s="28">
        <v>4</v>
      </c>
      <c r="B58" s="29" t="s">
        <v>408</v>
      </c>
      <c r="C58" s="30" t="s">
        <v>409</v>
      </c>
      <c r="D58" s="29" t="s">
        <v>408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410</v>
      </c>
      <c r="C59" s="30" t="s">
        <v>11</v>
      </c>
      <c r="D59" s="29" t="s">
        <v>410</v>
      </c>
      <c r="E59" s="124">
        <v>44197</v>
      </c>
      <c r="F59" s="23"/>
      <c r="G59" s="16"/>
    </row>
    <row r="60" spans="1:7" ht="34.5" customHeight="1" thickBot="1">
      <c r="A60" s="28">
        <v>6</v>
      </c>
      <c r="B60" s="29" t="s">
        <v>411</v>
      </c>
      <c r="C60" s="30" t="s">
        <v>11</v>
      </c>
      <c r="D60" s="29" t="s">
        <v>411</v>
      </c>
      <c r="E60" s="102" t="s">
        <v>347</v>
      </c>
      <c r="F60" s="23"/>
      <c r="G60" s="16"/>
    </row>
    <row r="61" spans="1:7" ht="34.5" customHeight="1" thickBot="1">
      <c r="A61" s="28">
        <v>7</v>
      </c>
      <c r="B61" s="29" t="s">
        <v>412</v>
      </c>
      <c r="C61" s="30" t="s">
        <v>11</v>
      </c>
      <c r="D61" s="29" t="s">
        <v>412</v>
      </c>
      <c r="E61" s="102" t="s">
        <v>302</v>
      </c>
      <c r="F61" s="23"/>
      <c r="G61" s="16"/>
    </row>
    <row r="62" spans="1:7" ht="33.75" customHeight="1" thickBot="1">
      <c r="A62" s="189">
        <v>8</v>
      </c>
      <c r="B62" s="200" t="s">
        <v>413</v>
      </c>
      <c r="C62" s="30" t="s">
        <v>11</v>
      </c>
      <c r="D62" s="29" t="s">
        <v>414</v>
      </c>
      <c r="E62" s="125" t="s">
        <v>415</v>
      </c>
      <c r="F62" s="23"/>
      <c r="G62" s="16"/>
    </row>
    <row r="63" spans="1:7" ht="19.5" customHeight="1" thickBot="1">
      <c r="A63" s="193"/>
      <c r="B63" s="201"/>
      <c r="C63" s="30"/>
      <c r="D63" s="29" t="s">
        <v>416</v>
      </c>
      <c r="E63" s="102" t="s">
        <v>417</v>
      </c>
      <c r="F63" s="23"/>
      <c r="G63" s="16"/>
    </row>
    <row r="64" spans="1:7" ht="21" customHeight="1" thickBot="1">
      <c r="A64" s="186" t="s">
        <v>4</v>
      </c>
      <c r="B64" s="187"/>
      <c r="C64" s="187"/>
      <c r="D64" s="187"/>
      <c r="E64" s="18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2">
        <v>2</v>
      </c>
      <c r="B67" s="189" t="s">
        <v>161</v>
      </c>
      <c r="C67" s="30" t="s">
        <v>11</v>
      </c>
      <c r="D67" s="29" t="s">
        <v>161</v>
      </c>
      <c r="E67" s="102" t="s">
        <v>407</v>
      </c>
      <c r="F67" s="23"/>
      <c r="G67" s="16"/>
    </row>
    <row r="68" spans="1:7" ht="30.75" customHeight="1" thickBot="1">
      <c r="A68" s="203"/>
      <c r="B68" s="193"/>
      <c r="C68" s="30" t="s">
        <v>11</v>
      </c>
      <c r="D68" s="29" t="s">
        <v>161</v>
      </c>
      <c r="E68" s="102" t="s">
        <v>418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299</v>
      </c>
      <c r="F69" s="23"/>
      <c r="G69" s="16"/>
    </row>
    <row r="70" spans="1:7" ht="34.5" customHeight="1" thickBot="1">
      <c r="A70" s="28">
        <v>4</v>
      </c>
      <c r="B70" s="29" t="s">
        <v>408</v>
      </c>
      <c r="C70" s="30" t="s">
        <v>409</v>
      </c>
      <c r="D70" s="29" t="s">
        <v>408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410</v>
      </c>
      <c r="C71" s="30" t="s">
        <v>11</v>
      </c>
      <c r="D71" s="29" t="s">
        <v>410</v>
      </c>
      <c r="E71" s="124">
        <v>44197</v>
      </c>
      <c r="F71" s="23"/>
      <c r="G71" s="16"/>
    </row>
    <row r="72" spans="1:7" ht="34.5" customHeight="1" thickBot="1">
      <c r="A72" s="28">
        <v>6</v>
      </c>
      <c r="B72" s="29" t="s">
        <v>411</v>
      </c>
      <c r="C72" s="30" t="s">
        <v>11</v>
      </c>
      <c r="D72" s="29" t="s">
        <v>411</v>
      </c>
      <c r="E72" s="102" t="s">
        <v>347</v>
      </c>
      <c r="F72" s="23"/>
      <c r="G72" s="16"/>
    </row>
    <row r="73" spans="1:7" ht="34.5" customHeight="1" thickBot="1">
      <c r="A73" s="28">
        <v>7</v>
      </c>
      <c r="B73" s="29" t="s">
        <v>412</v>
      </c>
      <c r="C73" s="30" t="s">
        <v>11</v>
      </c>
      <c r="D73" s="29" t="s">
        <v>412</v>
      </c>
      <c r="E73" s="102" t="s">
        <v>302</v>
      </c>
      <c r="F73" s="23"/>
      <c r="G73" s="16"/>
    </row>
    <row r="74" spans="1:7" ht="33.75" customHeight="1" thickBot="1">
      <c r="A74" s="189">
        <v>8</v>
      </c>
      <c r="B74" s="200" t="s">
        <v>413</v>
      </c>
      <c r="C74" s="30" t="s">
        <v>11</v>
      </c>
      <c r="D74" s="29" t="s">
        <v>414</v>
      </c>
      <c r="E74" s="125" t="s">
        <v>415</v>
      </c>
      <c r="F74" s="23"/>
      <c r="G74" s="16"/>
    </row>
    <row r="75" spans="1:7" ht="19.5" customHeight="1" thickBot="1">
      <c r="A75" s="193"/>
      <c r="B75" s="201"/>
      <c r="C75" s="30"/>
      <c r="D75" s="29" t="s">
        <v>416</v>
      </c>
      <c r="E75" s="102" t="s">
        <v>417</v>
      </c>
      <c r="F75" s="23"/>
      <c r="G75" s="16"/>
    </row>
    <row r="76" spans="1:7" ht="21" customHeight="1" thickBot="1">
      <c r="A76" s="186" t="s">
        <v>4</v>
      </c>
      <c r="B76" s="187"/>
      <c r="C76" s="187"/>
      <c r="D76" s="187"/>
      <c r="E76" s="18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2">
        <v>2</v>
      </c>
      <c r="B79" s="189" t="s">
        <v>161</v>
      </c>
      <c r="C79" s="30" t="s">
        <v>11</v>
      </c>
      <c r="D79" s="29" t="s">
        <v>161</v>
      </c>
      <c r="E79" s="102" t="s">
        <v>407</v>
      </c>
      <c r="F79" s="23"/>
      <c r="G79" s="16"/>
    </row>
    <row r="80" spans="1:7" ht="30.75" customHeight="1" thickBot="1">
      <c r="A80" s="203"/>
      <c r="B80" s="193"/>
      <c r="C80" s="30" t="s">
        <v>11</v>
      </c>
      <c r="D80" s="29" t="s">
        <v>161</v>
      </c>
      <c r="E80" s="102" t="s">
        <v>398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299</v>
      </c>
      <c r="F81" s="23"/>
      <c r="G81" s="16"/>
    </row>
    <row r="82" spans="1:7" ht="34.5" customHeight="1" thickBot="1">
      <c r="A82" s="28">
        <v>4</v>
      </c>
      <c r="B82" s="29" t="s">
        <v>408</v>
      </c>
      <c r="C82" s="30" t="s">
        <v>409</v>
      </c>
      <c r="D82" s="29" t="s">
        <v>408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410</v>
      </c>
      <c r="C83" s="30" t="s">
        <v>11</v>
      </c>
      <c r="D83" s="29" t="s">
        <v>410</v>
      </c>
      <c r="E83" s="124">
        <v>44197</v>
      </c>
      <c r="F83" s="23"/>
      <c r="G83" s="16"/>
    </row>
    <row r="84" spans="1:7" ht="34.5" customHeight="1" thickBot="1">
      <c r="A84" s="28">
        <v>6</v>
      </c>
      <c r="B84" s="29" t="s">
        <v>411</v>
      </c>
      <c r="C84" s="30" t="s">
        <v>11</v>
      </c>
      <c r="D84" s="29" t="s">
        <v>411</v>
      </c>
      <c r="E84" s="102" t="s">
        <v>347</v>
      </c>
      <c r="F84" s="23"/>
      <c r="G84" s="16"/>
    </row>
    <row r="85" spans="1:7" ht="34.5" customHeight="1" thickBot="1">
      <c r="A85" s="28">
        <v>7</v>
      </c>
      <c r="B85" s="29" t="s">
        <v>412</v>
      </c>
      <c r="C85" s="30" t="s">
        <v>11</v>
      </c>
      <c r="D85" s="29" t="s">
        <v>412</v>
      </c>
      <c r="E85" s="102" t="s">
        <v>304</v>
      </c>
      <c r="F85" s="23"/>
      <c r="G85" s="16"/>
    </row>
    <row r="86" spans="1:7" ht="33.75" customHeight="1" thickBot="1">
      <c r="A86" s="189">
        <v>8</v>
      </c>
      <c r="B86" s="200" t="s">
        <v>413</v>
      </c>
      <c r="C86" s="30" t="s">
        <v>11</v>
      </c>
      <c r="D86" s="29" t="s">
        <v>414</v>
      </c>
      <c r="E86" s="125" t="s">
        <v>415</v>
      </c>
      <c r="F86" s="23"/>
      <c r="G86" s="16"/>
    </row>
    <row r="87" spans="1:7" ht="19.5" customHeight="1" thickBot="1">
      <c r="A87" s="193"/>
      <c r="B87" s="201"/>
      <c r="C87" s="30"/>
      <c r="D87" s="29" t="s">
        <v>416</v>
      </c>
      <c r="E87" s="102" t="s">
        <v>417</v>
      </c>
      <c r="F87" s="23"/>
      <c r="G87" s="16"/>
    </row>
    <row r="88" spans="1:7" ht="21" customHeight="1" thickBot="1">
      <c r="A88" s="186" t="s">
        <v>4</v>
      </c>
      <c r="B88" s="187"/>
      <c r="C88" s="187"/>
      <c r="D88" s="187"/>
      <c r="E88" s="18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2">
        <v>2</v>
      </c>
      <c r="B91" s="189" t="s">
        <v>161</v>
      </c>
      <c r="C91" s="30" t="s">
        <v>11</v>
      </c>
      <c r="D91" s="29" t="s">
        <v>161</v>
      </c>
      <c r="E91" s="102" t="s">
        <v>407</v>
      </c>
      <c r="F91" s="23"/>
      <c r="G91" s="16"/>
    </row>
    <row r="92" spans="1:7" ht="30.75" customHeight="1" thickBot="1">
      <c r="A92" s="203"/>
      <c r="B92" s="193"/>
      <c r="C92" s="30" t="s">
        <v>11</v>
      </c>
      <c r="D92" s="29" t="s">
        <v>161</v>
      </c>
      <c r="E92" s="102" t="s">
        <v>399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299</v>
      </c>
      <c r="F93" s="23"/>
      <c r="G93" s="16"/>
    </row>
    <row r="94" spans="1:7" ht="34.5" customHeight="1" thickBot="1">
      <c r="A94" s="28">
        <v>4</v>
      </c>
      <c r="B94" s="29" t="s">
        <v>408</v>
      </c>
      <c r="C94" s="30" t="s">
        <v>409</v>
      </c>
      <c r="D94" s="29" t="s">
        <v>408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410</v>
      </c>
      <c r="C95" s="30" t="s">
        <v>11</v>
      </c>
      <c r="D95" s="29" t="s">
        <v>410</v>
      </c>
      <c r="E95" s="124">
        <v>44197</v>
      </c>
      <c r="F95" s="23"/>
      <c r="G95" s="16"/>
    </row>
    <row r="96" spans="1:7" ht="34.5" customHeight="1" thickBot="1">
      <c r="A96" s="28">
        <v>6</v>
      </c>
      <c r="B96" s="29" t="s">
        <v>411</v>
      </c>
      <c r="C96" s="30" t="s">
        <v>11</v>
      </c>
      <c r="D96" s="29" t="s">
        <v>411</v>
      </c>
      <c r="E96" s="102" t="s">
        <v>347</v>
      </c>
      <c r="F96" s="23"/>
      <c r="G96" s="16"/>
    </row>
    <row r="97" spans="1:7" ht="34.5" customHeight="1" thickBot="1">
      <c r="A97" s="28">
        <v>7</v>
      </c>
      <c r="B97" s="29" t="s">
        <v>412</v>
      </c>
      <c r="C97" s="30" t="s">
        <v>11</v>
      </c>
      <c r="D97" s="29" t="s">
        <v>412</v>
      </c>
      <c r="E97" s="102" t="s">
        <v>304</v>
      </c>
      <c r="F97" s="23"/>
      <c r="G97" s="16"/>
    </row>
    <row r="98" spans="1:7" ht="33.75" customHeight="1" thickBot="1">
      <c r="A98" s="189">
        <v>8</v>
      </c>
      <c r="B98" s="200" t="s">
        <v>413</v>
      </c>
      <c r="C98" s="30" t="s">
        <v>11</v>
      </c>
      <c r="D98" s="29" t="s">
        <v>414</v>
      </c>
      <c r="E98" s="125" t="s">
        <v>415</v>
      </c>
      <c r="F98" s="23"/>
      <c r="G98" s="16"/>
    </row>
    <row r="99" spans="1:7" ht="19.5" customHeight="1" thickBot="1">
      <c r="A99" s="193"/>
      <c r="B99" s="201"/>
      <c r="C99" s="30"/>
      <c r="D99" s="29" t="s">
        <v>416</v>
      </c>
      <c r="E99" s="102" t="s">
        <v>417</v>
      </c>
      <c r="F99" s="23"/>
      <c r="G99" s="16"/>
    </row>
    <row r="100" spans="1:7" ht="21" customHeight="1" thickBot="1">
      <c r="A100" s="186" t="s">
        <v>4</v>
      </c>
      <c r="B100" s="187"/>
      <c r="C100" s="187"/>
      <c r="D100" s="187"/>
      <c r="E100" s="18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2">
        <v>2</v>
      </c>
      <c r="B103" s="189" t="s">
        <v>161</v>
      </c>
      <c r="C103" s="30" t="s">
        <v>11</v>
      </c>
      <c r="D103" s="29" t="s">
        <v>161</v>
      </c>
      <c r="E103" s="102" t="s">
        <v>419</v>
      </c>
      <c r="F103" s="23"/>
      <c r="G103" s="16"/>
    </row>
    <row r="104" spans="1:7" ht="30.75" customHeight="1" thickBot="1">
      <c r="A104" s="203"/>
      <c r="B104" s="193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299</v>
      </c>
      <c r="F105" s="23"/>
      <c r="G105" s="16"/>
    </row>
    <row r="106" spans="1:7" ht="34.5" customHeight="1" thickBot="1">
      <c r="A106" s="28">
        <v>4</v>
      </c>
      <c r="B106" s="29" t="s">
        <v>408</v>
      </c>
      <c r="C106" s="30" t="s">
        <v>409</v>
      </c>
      <c r="D106" s="29" t="s">
        <v>408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410</v>
      </c>
      <c r="C107" s="30" t="s">
        <v>11</v>
      </c>
      <c r="D107" s="29" t="s">
        <v>410</v>
      </c>
      <c r="E107" s="124">
        <v>44197</v>
      </c>
      <c r="F107" s="23"/>
      <c r="G107" s="16"/>
    </row>
    <row r="108" spans="1:7" ht="34.5" customHeight="1" thickBot="1">
      <c r="A108" s="28">
        <v>6</v>
      </c>
      <c r="B108" s="29" t="s">
        <v>411</v>
      </c>
      <c r="C108" s="30" t="s">
        <v>11</v>
      </c>
      <c r="D108" s="29" t="s">
        <v>411</v>
      </c>
      <c r="E108" s="102" t="s">
        <v>347</v>
      </c>
      <c r="F108" s="23"/>
      <c r="G108" s="16"/>
    </row>
    <row r="109" spans="1:7" ht="34.5" customHeight="1" thickBot="1">
      <c r="A109" s="28">
        <v>7</v>
      </c>
      <c r="B109" s="29" t="s">
        <v>412</v>
      </c>
      <c r="C109" s="30" t="s">
        <v>11</v>
      </c>
      <c r="D109" s="29" t="s">
        <v>412</v>
      </c>
      <c r="E109" s="102" t="s">
        <v>305</v>
      </c>
      <c r="F109" s="23"/>
      <c r="G109" s="16"/>
    </row>
    <row r="110" spans="1:7" ht="33.75" customHeight="1" thickBot="1">
      <c r="A110" s="189">
        <v>8</v>
      </c>
      <c r="B110" s="200" t="s">
        <v>413</v>
      </c>
      <c r="C110" s="30" t="s">
        <v>11</v>
      </c>
      <c r="D110" s="29" t="s">
        <v>414</v>
      </c>
      <c r="E110" s="125" t="s">
        <v>415</v>
      </c>
      <c r="F110" s="23"/>
      <c r="G110" s="16"/>
    </row>
    <row r="111" spans="1:7" ht="19.5" customHeight="1" thickBot="1">
      <c r="A111" s="193"/>
      <c r="B111" s="201"/>
      <c r="C111" s="30"/>
      <c r="D111" s="29" t="s">
        <v>416</v>
      </c>
      <c r="E111" s="102" t="s">
        <v>417</v>
      </c>
      <c r="F111" s="23"/>
      <c r="G111" s="16"/>
    </row>
    <row r="113" ht="12.75">
      <c r="F113">
        <f>E10+I7722+E34+E46+E58+E70+E82+E94+E106</f>
        <v>76.47</v>
      </c>
    </row>
  </sheetData>
  <sheetProtection/>
  <mergeCells count="46">
    <mergeCell ref="A2:E2"/>
    <mergeCell ref="A4:E4"/>
    <mergeCell ref="A16:E16"/>
    <mergeCell ref="A28:E28"/>
    <mergeCell ref="A40:E40"/>
    <mergeCell ref="A7:A8"/>
    <mergeCell ref="B7:B8"/>
    <mergeCell ref="A14:A15"/>
    <mergeCell ref="B14:B15"/>
    <mergeCell ref="A19:A20"/>
    <mergeCell ref="B19:B20"/>
    <mergeCell ref="A26:A27"/>
    <mergeCell ref="B26:B27"/>
    <mergeCell ref="A31:A32"/>
    <mergeCell ref="B31:B32"/>
    <mergeCell ref="A38:A39"/>
    <mergeCell ref="B38:B39"/>
    <mergeCell ref="A43:A44"/>
    <mergeCell ref="B43:B44"/>
    <mergeCell ref="A50:A51"/>
    <mergeCell ref="B50:B51"/>
    <mergeCell ref="A52:E52"/>
    <mergeCell ref="A55:A56"/>
    <mergeCell ref="B55:B56"/>
    <mergeCell ref="A62:A63"/>
    <mergeCell ref="B62:B63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A88:E88"/>
    <mergeCell ref="A110:A111"/>
    <mergeCell ref="B110:B111"/>
    <mergeCell ref="A91:A92"/>
    <mergeCell ref="B91:B92"/>
    <mergeCell ref="A98:A99"/>
    <mergeCell ref="B98:B99"/>
    <mergeCell ref="A100:E100"/>
    <mergeCell ref="A103:A104"/>
    <mergeCell ref="B103:B1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N5" sqref="N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20"/>
      <c r="H4" s="20"/>
    </row>
    <row r="5" spans="1:8" ht="34.5" customHeight="1">
      <c r="A5" s="74" t="s">
        <v>5</v>
      </c>
      <c r="B5" s="152" t="s">
        <v>6</v>
      </c>
      <c r="C5" s="152" t="s">
        <v>7</v>
      </c>
      <c r="D5" s="143" t="s">
        <v>8</v>
      </c>
      <c r="E5" s="145" t="s">
        <v>9</v>
      </c>
      <c r="F5" s="217"/>
      <c r="G5" s="217"/>
      <c r="H5" s="15"/>
    </row>
    <row r="6" spans="1:8" ht="34.5" customHeight="1">
      <c r="A6" s="24" t="s">
        <v>0</v>
      </c>
      <c r="B6" s="24" t="s">
        <v>10</v>
      </c>
      <c r="C6" s="142" t="s">
        <v>11</v>
      </c>
      <c r="D6" s="144" t="s">
        <v>10</v>
      </c>
      <c r="E6" s="140">
        <v>44621</v>
      </c>
      <c r="F6" s="218"/>
      <c r="G6" s="218"/>
      <c r="H6" s="16"/>
    </row>
    <row r="7" spans="1:8" ht="21" customHeight="1">
      <c r="A7" s="24" t="s">
        <v>1</v>
      </c>
      <c r="B7" s="24" t="s">
        <v>163</v>
      </c>
      <c r="C7" s="142" t="s">
        <v>11</v>
      </c>
      <c r="D7" s="144" t="s">
        <v>163</v>
      </c>
      <c r="E7" s="125" t="s">
        <v>265</v>
      </c>
      <c r="F7" s="218"/>
      <c r="G7" s="218"/>
      <c r="H7" s="16"/>
    </row>
    <row r="8" spans="1:8" ht="20.25" customHeight="1">
      <c r="A8" s="24" t="s">
        <v>2</v>
      </c>
      <c r="B8" s="24" t="s">
        <v>370</v>
      </c>
      <c r="C8" s="142" t="s">
        <v>11</v>
      </c>
      <c r="D8" s="144" t="s">
        <v>370</v>
      </c>
      <c r="E8" s="125" t="s">
        <v>369</v>
      </c>
      <c r="F8" s="218"/>
      <c r="G8" s="218"/>
      <c r="H8" s="16"/>
    </row>
    <row r="9" spans="1:8" s="1" customFormat="1" ht="23.25" customHeight="1">
      <c r="A9" s="24" t="s">
        <v>12</v>
      </c>
      <c r="B9" s="24" t="s">
        <v>7</v>
      </c>
      <c r="C9" s="142" t="s">
        <v>11</v>
      </c>
      <c r="D9" s="144" t="s">
        <v>7</v>
      </c>
      <c r="E9" s="125" t="s">
        <v>266</v>
      </c>
      <c r="F9" s="218"/>
      <c r="G9" s="218"/>
      <c r="H9" s="16"/>
    </row>
    <row r="10" spans="1:11" s="8" customFormat="1" ht="34.5" customHeight="1">
      <c r="A10" s="24" t="s">
        <v>13</v>
      </c>
      <c r="B10" s="24" t="s">
        <v>267</v>
      </c>
      <c r="C10" s="142" t="s">
        <v>56</v>
      </c>
      <c r="D10" s="144" t="s">
        <v>267</v>
      </c>
      <c r="E10" s="125" t="s">
        <v>433</v>
      </c>
      <c r="F10" s="218"/>
      <c r="G10" s="218"/>
      <c r="H10" s="16"/>
      <c r="I10" s="70"/>
      <c r="J10" s="70"/>
      <c r="K10" s="70"/>
    </row>
    <row r="11" spans="1:8" ht="31.5" customHeight="1">
      <c r="A11" s="206">
        <v>6</v>
      </c>
      <c r="B11" s="219" t="s">
        <v>164</v>
      </c>
      <c r="C11" s="221" t="s">
        <v>11</v>
      </c>
      <c r="D11" s="73" t="s">
        <v>165</v>
      </c>
      <c r="E11" s="125" t="s">
        <v>268</v>
      </c>
      <c r="F11" s="218"/>
      <c r="G11" s="218"/>
      <c r="H11" s="16"/>
    </row>
    <row r="12" spans="1:8" ht="33.75" customHeight="1" thickBot="1">
      <c r="A12" s="206"/>
      <c r="B12" s="220"/>
      <c r="C12" s="222"/>
      <c r="D12" s="73" t="s">
        <v>166</v>
      </c>
      <c r="E12" s="146">
        <v>7703815105</v>
      </c>
      <c r="F12" s="218"/>
      <c r="G12" s="218"/>
      <c r="H12" s="16"/>
    </row>
    <row r="13" spans="1:11" ht="36" customHeight="1">
      <c r="A13" s="206">
        <v>7</v>
      </c>
      <c r="B13" s="206" t="s">
        <v>167</v>
      </c>
      <c r="C13" s="210" t="s">
        <v>11</v>
      </c>
      <c r="D13" s="144" t="s">
        <v>168</v>
      </c>
      <c r="E13" s="125"/>
      <c r="F13" s="218"/>
      <c r="G13" s="218"/>
      <c r="H13" s="16"/>
      <c r="K13" s="1"/>
    </row>
    <row r="14" spans="1:8" ht="33.75" customHeight="1">
      <c r="A14" s="206"/>
      <c r="B14" s="206"/>
      <c r="C14" s="210"/>
      <c r="D14" s="73" t="s">
        <v>169</v>
      </c>
      <c r="E14" s="125"/>
      <c r="F14" s="218"/>
      <c r="G14" s="218"/>
      <c r="H14" s="16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>
        <v>44166</v>
      </c>
      <c r="F15" s="218"/>
      <c r="G15" s="218"/>
      <c r="H15" s="16"/>
    </row>
    <row r="16" spans="1:8" ht="27" customHeight="1">
      <c r="A16" s="206"/>
      <c r="B16" s="206"/>
      <c r="C16" s="210"/>
      <c r="D16" s="73" t="s">
        <v>172</v>
      </c>
      <c r="E16" s="125" t="s">
        <v>434</v>
      </c>
      <c r="F16" s="218"/>
      <c r="G16" s="218"/>
      <c r="H16" s="16"/>
    </row>
    <row r="17" spans="1:8" ht="32.25" customHeight="1">
      <c r="A17" s="206"/>
      <c r="B17" s="206"/>
      <c r="C17" s="210"/>
      <c r="D17" s="73" t="s">
        <v>173</v>
      </c>
      <c r="E17" s="147" t="s">
        <v>366</v>
      </c>
      <c r="F17" s="218"/>
      <c r="G17" s="218"/>
      <c r="H17" s="16"/>
    </row>
    <row r="18" spans="1:8" ht="33" customHeight="1">
      <c r="A18" s="24">
        <v>9</v>
      </c>
      <c r="B18" s="24" t="s">
        <v>174</v>
      </c>
      <c r="C18" s="142" t="s">
        <v>11</v>
      </c>
      <c r="D18" s="144" t="s">
        <v>174</v>
      </c>
      <c r="E18" s="125" t="s">
        <v>430</v>
      </c>
      <c r="F18" s="218"/>
      <c r="G18" s="218"/>
      <c r="H18" s="16"/>
    </row>
    <row r="19" spans="1:8" ht="36" customHeight="1">
      <c r="A19" s="206">
        <v>10</v>
      </c>
      <c r="B19" s="206" t="s">
        <v>175</v>
      </c>
      <c r="C19" s="210" t="s">
        <v>11</v>
      </c>
      <c r="D19" s="73" t="s">
        <v>175</v>
      </c>
      <c r="E19" s="125">
        <v>4.29</v>
      </c>
      <c r="F19" s="218"/>
      <c r="G19" s="218"/>
      <c r="H19" s="16"/>
    </row>
    <row r="20" spans="1:8" ht="33.75" customHeight="1">
      <c r="A20" s="206"/>
      <c r="B20" s="206"/>
      <c r="C20" s="210"/>
      <c r="D20" s="73" t="s">
        <v>176</v>
      </c>
      <c r="E20" s="125" t="s">
        <v>266</v>
      </c>
      <c r="F20" s="218"/>
      <c r="G20" s="218"/>
      <c r="H20" s="16"/>
    </row>
    <row r="21" spans="1:8" ht="36" customHeight="1">
      <c r="A21" s="206">
        <v>11</v>
      </c>
      <c r="B21" s="206" t="s">
        <v>177</v>
      </c>
      <c r="C21" s="210" t="s">
        <v>11</v>
      </c>
      <c r="D21" s="73" t="s">
        <v>177</v>
      </c>
      <c r="E21" s="125">
        <v>0.013</v>
      </c>
      <c r="F21" s="218"/>
      <c r="G21" s="218"/>
      <c r="H21" s="16"/>
    </row>
    <row r="22" spans="1:8" ht="36" customHeight="1" thickBot="1">
      <c r="A22" s="206"/>
      <c r="B22" s="208"/>
      <c r="C22" s="211"/>
      <c r="D22" s="73" t="s">
        <v>176</v>
      </c>
      <c r="E22" s="148" t="s">
        <v>266</v>
      </c>
      <c r="F22" s="218"/>
      <c r="G22" s="218"/>
      <c r="H22" s="16"/>
    </row>
    <row r="23" spans="1:9" ht="39.75" customHeight="1" thickBot="1">
      <c r="A23" s="223" t="s">
        <v>178</v>
      </c>
      <c r="B23" s="224"/>
      <c r="C23" s="224"/>
      <c r="D23" s="224"/>
      <c r="E23" s="225"/>
      <c r="F23" s="40"/>
      <c r="G23" s="17"/>
      <c r="H23" s="16"/>
      <c r="I23" s="6"/>
    </row>
    <row r="24" spans="1:8" ht="27.75" customHeight="1">
      <c r="A24" s="206">
        <v>12</v>
      </c>
      <c r="B24" s="207" t="s">
        <v>179</v>
      </c>
      <c r="C24" s="209" t="s">
        <v>11</v>
      </c>
      <c r="D24" s="150" t="s">
        <v>171</v>
      </c>
      <c r="E24" s="149">
        <v>44124</v>
      </c>
      <c r="F24" s="40"/>
      <c r="G24" s="17"/>
      <c r="H24" s="17"/>
    </row>
    <row r="25" spans="1:8" ht="22.5" customHeight="1">
      <c r="A25" s="206"/>
      <c r="B25" s="206"/>
      <c r="C25" s="210"/>
      <c r="D25" s="24" t="s">
        <v>172</v>
      </c>
      <c r="E25" s="125" t="s">
        <v>379</v>
      </c>
      <c r="F25" s="40"/>
      <c r="G25" s="17"/>
      <c r="H25" s="17"/>
    </row>
    <row r="26" spans="1:8" ht="37.5" customHeight="1" thickBot="1">
      <c r="A26" s="206"/>
      <c r="B26" s="208"/>
      <c r="C26" s="211"/>
      <c r="D26" s="151" t="s">
        <v>173</v>
      </c>
      <c r="E26" s="148" t="s">
        <v>378</v>
      </c>
      <c r="F26" s="40"/>
      <c r="G26" s="17"/>
      <c r="H26" s="17"/>
    </row>
    <row r="27" ht="13.5" thickBot="1"/>
    <row r="28" spans="1:8" ht="27.75" customHeight="1">
      <c r="A28" s="206">
        <v>13</v>
      </c>
      <c r="B28" s="207" t="s">
        <v>179</v>
      </c>
      <c r="C28" s="209" t="s">
        <v>11</v>
      </c>
      <c r="D28" s="150" t="s">
        <v>171</v>
      </c>
      <c r="E28" s="149">
        <v>44092</v>
      </c>
      <c r="F28" s="40"/>
      <c r="G28" s="17"/>
      <c r="H28" s="17"/>
    </row>
    <row r="29" spans="1:8" ht="22.5" customHeight="1">
      <c r="A29" s="206"/>
      <c r="B29" s="206"/>
      <c r="C29" s="210"/>
      <c r="D29" s="24" t="s">
        <v>172</v>
      </c>
      <c r="E29" s="125" t="s">
        <v>429</v>
      </c>
      <c r="F29" s="40"/>
      <c r="G29" s="17"/>
      <c r="H29" s="17"/>
    </row>
    <row r="30" spans="1:8" ht="37.5" customHeight="1" thickBot="1">
      <c r="A30" s="206"/>
      <c r="B30" s="208"/>
      <c r="C30" s="211"/>
      <c r="D30" s="151" t="s">
        <v>173</v>
      </c>
      <c r="E30" s="148" t="s">
        <v>367</v>
      </c>
      <c r="F30" s="40"/>
      <c r="G30" s="17"/>
      <c r="H30" s="17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A15:A17"/>
    <mergeCell ref="B15:B17"/>
    <mergeCell ref="C15:C17"/>
    <mergeCell ref="F15:G15"/>
    <mergeCell ref="F16:G16"/>
    <mergeCell ref="F17:G17"/>
    <mergeCell ref="A13:A14"/>
    <mergeCell ref="F7:G7"/>
    <mergeCell ref="A11:A12"/>
    <mergeCell ref="B11:B12"/>
    <mergeCell ref="C11:C12"/>
    <mergeCell ref="F11:G11"/>
    <mergeCell ref="F12:G12"/>
    <mergeCell ref="F8:G8"/>
    <mergeCell ref="F10:G10"/>
    <mergeCell ref="B13:B14"/>
    <mergeCell ref="A28:A30"/>
    <mergeCell ref="B28:B30"/>
    <mergeCell ref="C28:C30"/>
    <mergeCell ref="D1:J1"/>
    <mergeCell ref="B3:F3"/>
    <mergeCell ref="A4:E4"/>
    <mergeCell ref="F5:G5"/>
    <mergeCell ref="F6:G6"/>
    <mergeCell ref="F9:G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227"/>
      <c r="G5" s="217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44621</v>
      </c>
      <c r="F6" s="226"/>
      <c r="G6" s="21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269</v>
      </c>
      <c r="F7" s="226"/>
      <c r="G7" s="218"/>
      <c r="H7" s="16"/>
    </row>
    <row r="8" spans="1:8" ht="20.25" customHeight="1">
      <c r="A8" s="24" t="s">
        <v>2</v>
      </c>
      <c r="B8" s="25" t="s">
        <v>370</v>
      </c>
      <c r="C8" s="72" t="s">
        <v>11</v>
      </c>
      <c r="D8" s="25" t="s">
        <v>370</v>
      </c>
      <c r="E8" s="113" t="s">
        <v>369</v>
      </c>
      <c r="F8" s="226"/>
      <c r="G8" s="21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266</v>
      </c>
      <c r="F9" s="226"/>
      <c r="G9" s="218"/>
      <c r="H9" s="1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3" t="s">
        <v>431</v>
      </c>
      <c r="F10" s="226"/>
      <c r="G10" s="218"/>
      <c r="H10" s="16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268</v>
      </c>
      <c r="F11" s="226"/>
      <c r="G11" s="218"/>
      <c r="H11" s="16"/>
    </row>
    <row r="12" spans="1:8" ht="33.75" customHeight="1" thickBot="1">
      <c r="A12" s="206"/>
      <c r="B12" s="206"/>
      <c r="C12" s="210"/>
      <c r="D12" s="24" t="s">
        <v>166</v>
      </c>
      <c r="E12" s="102">
        <v>7703815105</v>
      </c>
      <c r="F12" s="226"/>
      <c r="G12" s="218"/>
      <c r="H12" s="16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18"/>
      <c r="H13" s="16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18"/>
      <c r="H14" s="16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>
        <v>44182</v>
      </c>
      <c r="F15" s="226"/>
      <c r="G15" s="218"/>
      <c r="H15" s="16"/>
    </row>
    <row r="16" spans="1:8" ht="27" customHeight="1">
      <c r="A16" s="206"/>
      <c r="B16" s="206"/>
      <c r="C16" s="210"/>
      <c r="D16" s="73" t="s">
        <v>172</v>
      </c>
      <c r="E16" s="125" t="s">
        <v>432</v>
      </c>
      <c r="F16" s="226"/>
      <c r="G16" s="218"/>
      <c r="H16" s="16"/>
    </row>
    <row r="17" spans="1:8" ht="26.25" customHeight="1">
      <c r="A17" s="206"/>
      <c r="B17" s="206"/>
      <c r="C17" s="210"/>
      <c r="D17" s="73" t="s">
        <v>173</v>
      </c>
      <c r="E17" s="125" t="s">
        <v>375</v>
      </c>
      <c r="F17" s="226"/>
      <c r="G17" s="21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430</v>
      </c>
      <c r="F18" s="226"/>
      <c r="G18" s="218"/>
      <c r="H18" s="16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7.46</v>
      </c>
      <c r="F19" s="226"/>
      <c r="G19" s="218"/>
      <c r="H19" s="16"/>
    </row>
    <row r="20" spans="1:8" ht="33.75" customHeight="1">
      <c r="A20" s="206"/>
      <c r="B20" s="206"/>
      <c r="C20" s="210"/>
      <c r="D20" s="24" t="s">
        <v>176</v>
      </c>
      <c r="E20" s="113" t="s">
        <v>266</v>
      </c>
      <c r="F20" s="226"/>
      <c r="G20" s="218"/>
      <c r="H20" s="16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2"/>
      <c r="F21" s="226"/>
      <c r="G21" s="218"/>
      <c r="H21" s="16"/>
    </row>
    <row r="22" spans="1:8" ht="36" customHeight="1">
      <c r="A22" s="206"/>
      <c r="B22" s="206"/>
      <c r="C22" s="210"/>
      <c r="D22" s="71" t="s">
        <v>176</v>
      </c>
      <c r="E22" s="132"/>
      <c r="F22" s="226"/>
      <c r="G22" s="218"/>
      <c r="H22" s="16"/>
    </row>
    <row r="23" spans="1:9" ht="39.75" customHeight="1">
      <c r="A23" s="223" t="s">
        <v>178</v>
      </c>
      <c r="B23" s="224"/>
      <c r="C23" s="224"/>
      <c r="D23" s="224"/>
      <c r="E23" s="225"/>
      <c r="F23" s="40"/>
      <c r="G23" s="17"/>
      <c r="H23" s="16"/>
      <c r="I23" s="6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39">
        <v>44124</v>
      </c>
      <c r="F24" s="40"/>
      <c r="G24" s="17"/>
      <c r="H24" s="17"/>
    </row>
    <row r="25" spans="1:8" ht="22.5" customHeight="1">
      <c r="A25" s="206"/>
      <c r="B25" s="206"/>
      <c r="C25" s="210"/>
      <c r="D25" s="24" t="s">
        <v>172</v>
      </c>
      <c r="E25" s="113" t="s">
        <v>379</v>
      </c>
      <c r="F25" s="40"/>
      <c r="G25" s="17"/>
      <c r="H25" s="17"/>
    </row>
    <row r="26" spans="1:8" ht="37.5" customHeight="1">
      <c r="A26" s="206"/>
      <c r="B26" s="206"/>
      <c r="C26" s="210"/>
      <c r="D26" s="24" t="s">
        <v>173</v>
      </c>
      <c r="E26" s="113" t="s">
        <v>378</v>
      </c>
      <c r="F26" s="40"/>
      <c r="G26" s="17"/>
      <c r="H26" s="17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39"/>
      <c r="F28" s="40"/>
      <c r="G28" s="17"/>
      <c r="H28" s="17"/>
    </row>
    <row r="29" spans="1:8" ht="22.5" customHeight="1">
      <c r="A29" s="206"/>
      <c r="B29" s="206"/>
      <c r="C29" s="210"/>
      <c r="D29" s="24" t="s">
        <v>172</v>
      </c>
      <c r="E29" s="113"/>
      <c r="F29" s="40"/>
      <c r="G29" s="17"/>
      <c r="H29" s="17"/>
    </row>
    <row r="30" spans="1:8" ht="37.5" customHeight="1">
      <c r="A30" s="206"/>
      <c r="B30" s="206"/>
      <c r="C30" s="210"/>
      <c r="D30" s="24" t="s">
        <v>173</v>
      </c>
      <c r="E30" s="113"/>
      <c r="F30" s="40"/>
      <c r="G30" s="17"/>
      <c r="H30" s="17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227"/>
      <c r="G5" s="217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44621</v>
      </c>
      <c r="F6" s="226"/>
      <c r="G6" s="21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270</v>
      </c>
      <c r="F7" s="226"/>
      <c r="G7" s="218"/>
      <c r="H7" s="16"/>
    </row>
    <row r="8" spans="1:8" ht="20.25" customHeight="1">
      <c r="A8" s="24" t="s">
        <v>2</v>
      </c>
      <c r="B8" s="25" t="s">
        <v>370</v>
      </c>
      <c r="C8" s="72" t="s">
        <v>11</v>
      </c>
      <c r="D8" s="25" t="s">
        <v>370</v>
      </c>
      <c r="E8" s="113" t="s">
        <v>369</v>
      </c>
      <c r="F8" s="226"/>
      <c r="G8" s="21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271</v>
      </c>
      <c r="F9" s="226"/>
      <c r="G9" s="218"/>
      <c r="H9" s="1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3" t="s">
        <v>435</v>
      </c>
      <c r="F10" s="226"/>
      <c r="G10" s="218"/>
      <c r="H10" s="16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371</v>
      </c>
      <c r="F11" s="226"/>
      <c r="G11" s="218"/>
      <c r="H11" s="16"/>
    </row>
    <row r="12" spans="1:8" ht="33.75" customHeight="1">
      <c r="A12" s="206"/>
      <c r="B12" s="206"/>
      <c r="C12" s="210"/>
      <c r="D12" s="24" t="s">
        <v>166</v>
      </c>
      <c r="E12" s="125">
        <v>7736520080</v>
      </c>
      <c r="F12" s="226"/>
      <c r="G12" s="218"/>
      <c r="H12" s="16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18"/>
      <c r="H13" s="16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18"/>
      <c r="H14" s="16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>
        <v>43816</v>
      </c>
      <c r="F15" s="226"/>
      <c r="G15" s="218"/>
      <c r="H15" s="16"/>
    </row>
    <row r="16" spans="1:8" ht="27" customHeight="1">
      <c r="A16" s="206"/>
      <c r="B16" s="206"/>
      <c r="C16" s="210"/>
      <c r="D16" s="73" t="s">
        <v>172</v>
      </c>
      <c r="E16" s="125" t="s">
        <v>380</v>
      </c>
      <c r="F16" s="226"/>
      <c r="G16" s="218"/>
      <c r="H16" s="16"/>
    </row>
    <row r="17" spans="1:8" ht="26.25" customHeight="1">
      <c r="A17" s="206"/>
      <c r="B17" s="206"/>
      <c r="C17" s="210"/>
      <c r="D17" s="73" t="s">
        <v>173</v>
      </c>
      <c r="E17" s="125" t="s">
        <v>272</v>
      </c>
      <c r="F17" s="226"/>
      <c r="G17" s="21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9" t="s">
        <v>430</v>
      </c>
      <c r="F18" s="226"/>
      <c r="G18" s="218"/>
      <c r="H18" s="16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144</v>
      </c>
      <c r="F19" s="226"/>
      <c r="G19" s="218"/>
      <c r="H19" s="16"/>
    </row>
    <row r="20" spans="1:8" ht="33.75" customHeight="1">
      <c r="A20" s="206"/>
      <c r="B20" s="206"/>
      <c r="C20" s="210"/>
      <c r="D20" s="24" t="s">
        <v>176</v>
      </c>
      <c r="E20" s="113" t="s">
        <v>271</v>
      </c>
      <c r="F20" s="226"/>
      <c r="G20" s="218"/>
      <c r="H20" s="16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2">
        <v>0.683</v>
      </c>
      <c r="F21" s="226"/>
      <c r="G21" s="218"/>
      <c r="H21" s="16"/>
    </row>
    <row r="22" spans="1:8" ht="36" customHeight="1">
      <c r="A22" s="206"/>
      <c r="B22" s="206"/>
      <c r="C22" s="210"/>
      <c r="D22" s="71" t="s">
        <v>176</v>
      </c>
      <c r="E22" s="132" t="s">
        <v>271</v>
      </c>
      <c r="F22" s="226"/>
      <c r="G22" s="218"/>
      <c r="H22" s="16"/>
    </row>
    <row r="23" spans="1:9" ht="39.75" customHeight="1">
      <c r="A23" s="223" t="s">
        <v>178</v>
      </c>
      <c r="B23" s="224"/>
      <c r="C23" s="224"/>
      <c r="D23" s="224"/>
      <c r="E23" s="225"/>
      <c r="F23" s="40"/>
      <c r="G23" s="17"/>
      <c r="H23" s="16"/>
      <c r="I23" s="6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39">
        <v>41982</v>
      </c>
      <c r="F24" s="40"/>
      <c r="G24" s="17"/>
      <c r="H24" s="17"/>
    </row>
    <row r="25" spans="1:8" ht="22.5" customHeight="1">
      <c r="A25" s="206"/>
      <c r="B25" s="206"/>
      <c r="C25" s="210"/>
      <c r="D25" s="24" t="s">
        <v>172</v>
      </c>
      <c r="E25" s="113" t="s">
        <v>374</v>
      </c>
      <c r="F25" s="40"/>
      <c r="G25" s="17"/>
      <c r="H25" s="17"/>
    </row>
    <row r="26" spans="1:8" ht="37.5" customHeight="1">
      <c r="A26" s="206"/>
      <c r="B26" s="206"/>
      <c r="C26" s="210"/>
      <c r="D26" s="24" t="s">
        <v>173</v>
      </c>
      <c r="E26" s="113" t="s">
        <v>373</v>
      </c>
      <c r="F26" s="40"/>
      <c r="G26" s="17"/>
      <c r="H26" s="17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39">
        <v>44092</v>
      </c>
      <c r="F28" s="40"/>
      <c r="G28" s="17"/>
      <c r="H28" s="17"/>
    </row>
    <row r="29" spans="1:8" ht="22.5" customHeight="1">
      <c r="A29" s="206"/>
      <c r="B29" s="206"/>
      <c r="C29" s="210"/>
      <c r="D29" s="24" t="s">
        <v>172</v>
      </c>
      <c r="E29" s="113" t="s">
        <v>429</v>
      </c>
      <c r="F29" s="40"/>
      <c r="G29" s="17"/>
      <c r="H29" s="17"/>
    </row>
    <row r="30" spans="1:8" ht="37.5" customHeight="1">
      <c r="A30" s="206"/>
      <c r="B30" s="206"/>
      <c r="C30" s="210"/>
      <c r="D30" s="24" t="s">
        <v>173</v>
      </c>
      <c r="E30" s="113" t="s">
        <v>367</v>
      </c>
      <c r="F30" s="40"/>
      <c r="G30" s="17"/>
      <c r="H30" s="17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30"/>
      <c r="C3" s="230"/>
      <c r="D3" s="230"/>
      <c r="E3" s="230"/>
      <c r="F3" s="230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178"/>
      <c r="H4" s="178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8" t="s">
        <v>9</v>
      </c>
      <c r="F5" s="227"/>
      <c r="G5" s="231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9">
        <v>44621</v>
      </c>
      <c r="F6" s="226"/>
      <c r="G6" s="228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273</v>
      </c>
      <c r="F7" s="226"/>
      <c r="G7" s="228"/>
      <c r="H7" s="180"/>
    </row>
    <row r="8" spans="1:8" ht="20.25" customHeight="1">
      <c r="A8" s="24" t="s">
        <v>2</v>
      </c>
      <c r="B8" s="25" t="s">
        <v>370</v>
      </c>
      <c r="C8" s="72" t="s">
        <v>11</v>
      </c>
      <c r="D8" s="25" t="s">
        <v>370</v>
      </c>
      <c r="E8" s="113" t="s">
        <v>369</v>
      </c>
      <c r="F8" s="226"/>
      <c r="G8" s="228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274</v>
      </c>
      <c r="F9" s="226"/>
      <c r="G9" s="228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3"/>
      <c r="F10" s="226"/>
      <c r="G10" s="228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368</v>
      </c>
      <c r="F11" s="226"/>
      <c r="G11" s="228"/>
      <c r="H11" s="180"/>
    </row>
    <row r="12" spans="1:8" ht="33.75" customHeight="1" thickBot="1">
      <c r="A12" s="206"/>
      <c r="B12" s="206"/>
      <c r="C12" s="210"/>
      <c r="D12" s="24" t="s">
        <v>166</v>
      </c>
      <c r="E12" s="102">
        <v>5024136232</v>
      </c>
      <c r="F12" s="226"/>
      <c r="G12" s="228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28"/>
      <c r="H13" s="180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28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25"/>
      <c r="F15" s="226"/>
      <c r="G15" s="228"/>
      <c r="H15" s="180"/>
    </row>
    <row r="16" spans="1:8" ht="27" customHeight="1">
      <c r="A16" s="206"/>
      <c r="B16" s="206"/>
      <c r="C16" s="210"/>
      <c r="D16" s="73" t="s">
        <v>172</v>
      </c>
      <c r="E16" s="125"/>
      <c r="F16" s="226"/>
      <c r="G16" s="228"/>
      <c r="H16" s="180"/>
    </row>
    <row r="17" spans="1:8" ht="26.25" customHeight="1">
      <c r="A17" s="206"/>
      <c r="B17" s="206"/>
      <c r="C17" s="210"/>
      <c r="D17" s="73" t="s">
        <v>173</v>
      </c>
      <c r="E17" s="125"/>
      <c r="F17" s="226"/>
      <c r="G17" s="228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9">
        <v>44197</v>
      </c>
      <c r="F18" s="226"/>
      <c r="G18" s="228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3.648</v>
      </c>
      <c r="F19" s="226"/>
      <c r="G19" s="228"/>
      <c r="H19" s="180"/>
    </row>
    <row r="20" spans="1:8" ht="33.75" customHeight="1">
      <c r="A20" s="206"/>
      <c r="B20" s="206"/>
      <c r="C20" s="210"/>
      <c r="D20" s="24" t="s">
        <v>176</v>
      </c>
      <c r="E20" s="113" t="s">
        <v>274</v>
      </c>
      <c r="F20" s="226"/>
      <c r="G20" s="228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2">
        <v>0.013</v>
      </c>
      <c r="F21" s="226"/>
      <c r="G21" s="228"/>
      <c r="H21" s="180"/>
    </row>
    <row r="22" spans="1:8" ht="36" customHeight="1">
      <c r="A22" s="206"/>
      <c r="B22" s="206"/>
      <c r="C22" s="210"/>
      <c r="D22" s="71" t="s">
        <v>176</v>
      </c>
      <c r="E22" s="132" t="s">
        <v>274</v>
      </c>
      <c r="F22" s="226"/>
      <c r="G22" s="228"/>
      <c r="H22" s="180"/>
    </row>
    <row r="23" spans="1:8" ht="39.75" customHeight="1">
      <c r="A23" s="223" t="s">
        <v>178</v>
      </c>
      <c r="B23" s="229"/>
      <c r="C23" s="229"/>
      <c r="D23" s="229"/>
      <c r="E23" s="22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39">
        <v>40542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3">
        <v>85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3" t="s">
        <v>378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39">
        <v>42877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3" t="s">
        <v>372</v>
      </c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3" t="s">
        <v>367</v>
      </c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00"/>
  <sheetViews>
    <sheetView zoomScale="90" zoomScaleNormal="90" zoomScalePageLayoutView="0" workbookViewId="0" topLeftCell="A1">
      <selection activeCell="N2" sqref="N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thickBot="1">
      <c r="A4" s="186" t="s">
        <v>4</v>
      </c>
      <c r="B4" s="187"/>
      <c r="C4" s="187"/>
      <c r="D4" s="187"/>
      <c r="E4" s="18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356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357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51.4</v>
      </c>
      <c r="F9" s="23"/>
      <c r="G9" s="16"/>
      <c r="H9" s="76"/>
      <c r="I9" s="76"/>
    </row>
    <row r="10" spans="1:9" ht="39.75" customHeight="1">
      <c r="A10" s="238" t="s">
        <v>184</v>
      </c>
      <c r="B10" s="238"/>
      <c r="C10" s="238"/>
      <c r="D10" s="238"/>
      <c r="E10" s="239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40" t="s">
        <v>15</v>
      </c>
      <c r="B13" s="240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40"/>
      <c r="B14" s="240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40" t="s">
        <v>28</v>
      </c>
      <c r="B17" s="240" t="s">
        <v>192</v>
      </c>
      <c r="C17" s="234" t="s">
        <v>11</v>
      </c>
      <c r="D17" s="38" t="s">
        <v>193</v>
      </c>
      <c r="E17" s="99"/>
      <c r="F17" s="77"/>
      <c r="G17" s="77"/>
    </row>
    <row r="18" spans="1:7" ht="32.25" thickBot="1">
      <c r="A18" s="241"/>
      <c r="B18" s="241"/>
      <c r="C18" s="235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thickBot="1">
      <c r="A20" s="186" t="s">
        <v>4</v>
      </c>
      <c r="B20" s="187"/>
      <c r="C20" s="187"/>
      <c r="D20" s="187"/>
      <c r="E20" s="188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44621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358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357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52.9</v>
      </c>
      <c r="F25" s="23"/>
      <c r="G25" s="16"/>
      <c r="H25" s="76"/>
      <c r="I25" s="76"/>
    </row>
    <row r="26" spans="1:9" ht="39.75" customHeight="1">
      <c r="A26" s="238" t="s">
        <v>184</v>
      </c>
      <c r="B26" s="238"/>
      <c r="C26" s="238"/>
      <c r="D26" s="238"/>
      <c r="E26" s="239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40" t="s">
        <v>15</v>
      </c>
      <c r="B29" s="240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40"/>
      <c r="B30" s="240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40" t="s">
        <v>28</v>
      </c>
      <c r="B33" s="240" t="s">
        <v>192</v>
      </c>
      <c r="C33" s="234" t="s">
        <v>11</v>
      </c>
      <c r="D33" s="38" t="s">
        <v>193</v>
      </c>
      <c r="E33" s="99"/>
      <c r="F33" s="77"/>
      <c r="G33" s="77"/>
    </row>
    <row r="34" spans="1:7" ht="32.25" thickBot="1">
      <c r="A34" s="241"/>
      <c r="B34" s="241"/>
      <c r="C34" s="235"/>
      <c r="D34" s="43" t="s">
        <v>194</v>
      </c>
      <c r="E34" s="92"/>
      <c r="F34" s="77"/>
      <c r="G34" s="77"/>
    </row>
    <row r="35" spans="1:7" ht="16.5" thickBot="1">
      <c r="A35" s="186" t="s">
        <v>4</v>
      </c>
      <c r="B35" s="187"/>
      <c r="C35" s="187"/>
      <c r="D35" s="187"/>
      <c r="E35" s="188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44621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359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357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51.4</v>
      </c>
      <c r="F40" s="23"/>
      <c r="G40" s="16"/>
      <c r="H40" s="76"/>
      <c r="I40" s="76"/>
    </row>
    <row r="41" spans="1:9" ht="39.75" customHeight="1">
      <c r="A41" s="238" t="s">
        <v>184</v>
      </c>
      <c r="B41" s="238"/>
      <c r="C41" s="238"/>
      <c r="D41" s="238"/>
      <c r="E41" s="239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>
      <c r="A44" s="240" t="s">
        <v>15</v>
      </c>
      <c r="B44" s="240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40"/>
      <c r="B45" s="240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>
      <c r="A48" s="240" t="s">
        <v>28</v>
      </c>
      <c r="B48" s="240" t="s">
        <v>192</v>
      </c>
      <c r="C48" s="234" t="s">
        <v>11</v>
      </c>
      <c r="D48" s="38" t="s">
        <v>193</v>
      </c>
      <c r="E48" s="99"/>
      <c r="F48" s="77"/>
      <c r="G48" s="77"/>
    </row>
    <row r="49" spans="1:7" ht="32.25" thickBot="1">
      <c r="A49" s="241"/>
      <c r="B49" s="241"/>
      <c r="C49" s="235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thickBot="1">
      <c r="A51" s="186" t="s">
        <v>4</v>
      </c>
      <c r="B51" s="187"/>
      <c r="C51" s="187"/>
      <c r="D51" s="187"/>
      <c r="E51" s="188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44621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360</v>
      </c>
      <c r="F54" s="23"/>
      <c r="G54" s="16"/>
      <c r="H54" s="76"/>
      <c r="I54" s="76"/>
    </row>
    <row r="55" spans="1:9" ht="31.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361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154.8</v>
      </c>
      <c r="F56" s="23"/>
      <c r="G56" s="16"/>
      <c r="H56" s="76"/>
      <c r="I56" s="76"/>
    </row>
    <row r="57" spans="1:9" ht="39.75" customHeight="1">
      <c r="A57" s="238" t="s">
        <v>184</v>
      </c>
      <c r="B57" s="238"/>
      <c r="C57" s="238"/>
      <c r="D57" s="238"/>
      <c r="E57" s="239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>
      <c r="A60" s="240" t="s">
        <v>15</v>
      </c>
      <c r="B60" s="240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40"/>
      <c r="B61" s="240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>
      <c r="A64" s="240" t="s">
        <v>28</v>
      </c>
      <c r="B64" s="240" t="s">
        <v>192</v>
      </c>
      <c r="C64" s="234" t="s">
        <v>11</v>
      </c>
      <c r="D64" s="38" t="s">
        <v>193</v>
      </c>
      <c r="E64" s="99"/>
      <c r="F64" s="77"/>
      <c r="G64" s="77"/>
    </row>
    <row r="65" spans="1:7" ht="32.25" thickBot="1">
      <c r="A65" s="241"/>
      <c r="B65" s="241"/>
      <c r="C65" s="235"/>
      <c r="D65" s="43" t="s">
        <v>194</v>
      </c>
      <c r="E65" s="92"/>
      <c r="F65" s="77"/>
      <c r="G65" s="77"/>
    </row>
    <row r="66" spans="1:7" ht="16.5" thickBot="1">
      <c r="A66" s="121"/>
      <c r="B66" s="31"/>
      <c r="C66" s="122"/>
      <c r="D66" s="31"/>
      <c r="E66" s="93"/>
      <c r="F66" s="77"/>
      <c r="G66" s="77"/>
    </row>
    <row r="67" spans="1:7" ht="16.5" thickBot="1">
      <c r="A67" s="186" t="s">
        <v>4</v>
      </c>
      <c r="B67" s="187"/>
      <c r="C67" s="187"/>
      <c r="D67" s="187"/>
      <c r="E67" s="188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44621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362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351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19.7</v>
      </c>
      <c r="F72" s="23"/>
      <c r="G72" s="16"/>
      <c r="H72" s="76"/>
      <c r="I72" s="76"/>
    </row>
    <row r="73" spans="1:9" ht="39.75" customHeight="1">
      <c r="A73" s="238" t="s">
        <v>184</v>
      </c>
      <c r="B73" s="238"/>
      <c r="C73" s="238"/>
      <c r="D73" s="238"/>
      <c r="E73" s="239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>
      <c r="A76" s="240" t="s">
        <v>15</v>
      </c>
      <c r="B76" s="240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40"/>
      <c r="B77" s="240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>
      <c r="A80" s="240" t="s">
        <v>28</v>
      </c>
      <c r="B80" s="240" t="s">
        <v>192</v>
      </c>
      <c r="C80" s="234" t="s">
        <v>11</v>
      </c>
      <c r="D80" s="38" t="s">
        <v>193</v>
      </c>
      <c r="E80" s="99"/>
      <c r="F80" s="77"/>
      <c r="G80" s="77"/>
    </row>
    <row r="81" spans="1:7" ht="32.25" thickBot="1">
      <c r="A81" s="241"/>
      <c r="B81" s="241"/>
      <c r="C81" s="235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thickBot="1">
      <c r="A83" s="186" t="s">
        <v>4</v>
      </c>
      <c r="B83" s="187"/>
      <c r="C83" s="187"/>
      <c r="D83" s="187"/>
      <c r="E83" s="188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44621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352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352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19.5</v>
      </c>
      <c r="F88" s="23"/>
      <c r="G88" s="16"/>
      <c r="H88" s="76"/>
      <c r="I88" s="76"/>
    </row>
    <row r="89" spans="1:9" ht="39.75" customHeight="1">
      <c r="A89" s="238" t="s">
        <v>184</v>
      </c>
      <c r="B89" s="238"/>
      <c r="C89" s="238"/>
      <c r="D89" s="238"/>
      <c r="E89" s="239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>
      <c r="A92" s="240" t="s">
        <v>15</v>
      </c>
      <c r="B92" s="240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40"/>
      <c r="B93" s="240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>
      <c r="A96" s="240" t="s">
        <v>28</v>
      </c>
      <c r="B96" s="240" t="s">
        <v>192</v>
      </c>
      <c r="C96" s="234" t="s">
        <v>11</v>
      </c>
      <c r="D96" s="38" t="s">
        <v>193</v>
      </c>
      <c r="E96" s="99"/>
      <c r="F96" s="77"/>
      <c r="G96" s="77"/>
    </row>
    <row r="97" spans="1:7" ht="32.25" thickBot="1">
      <c r="A97" s="241"/>
      <c r="B97" s="241"/>
      <c r="C97" s="235"/>
      <c r="D97" s="43" t="s">
        <v>194</v>
      </c>
      <c r="E97" s="92"/>
      <c r="F97" s="77"/>
      <c r="G97" s="77"/>
    </row>
    <row r="98" spans="1:7" ht="15.75">
      <c r="A98" s="78"/>
      <c r="B98" s="41"/>
      <c r="C98" s="41"/>
      <c r="D98" s="41"/>
      <c r="E98" s="119"/>
      <c r="F98" s="6"/>
      <c r="G98" s="6"/>
    </row>
    <row r="99" spans="1:5" ht="13.5">
      <c r="A99" s="232" t="s">
        <v>196</v>
      </c>
      <c r="B99" s="233"/>
      <c r="C99" s="233"/>
      <c r="D99" s="233"/>
      <c r="E99" s="233"/>
    </row>
    <row r="100" spans="1:5" ht="37.5" customHeight="1">
      <c r="A100" s="236" t="s">
        <v>195</v>
      </c>
      <c r="B100" s="237"/>
      <c r="C100" s="237"/>
      <c r="D100" s="237"/>
      <c r="E100" s="237"/>
    </row>
  </sheetData>
  <sheetProtection/>
  <mergeCells count="45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99:E99"/>
    <mergeCell ref="C33:C34"/>
    <mergeCell ref="A100:E100"/>
    <mergeCell ref="A67:E67"/>
    <mergeCell ref="A73:E73"/>
    <mergeCell ref="A76:A77"/>
    <mergeCell ref="B76:B77"/>
    <mergeCell ref="A41:E41"/>
    <mergeCell ref="A44:A45"/>
    <mergeCell ref="B44:B4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42" t="s">
        <v>197</v>
      </c>
      <c r="B2" s="242"/>
      <c r="C2" s="242"/>
      <c r="D2" s="242"/>
      <c r="E2" s="242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6" t="s">
        <v>1</v>
      </c>
      <c r="B7" s="247" t="s">
        <v>198</v>
      </c>
      <c r="C7" s="248" t="s">
        <v>11</v>
      </c>
      <c r="D7" s="81" t="s">
        <v>199</v>
      </c>
      <c r="E7" s="83"/>
      <c r="F7" s="23"/>
      <c r="G7" s="16"/>
    </row>
    <row r="8" spans="1:7" ht="18.75" customHeight="1">
      <c r="A8" s="246"/>
      <c r="B8" s="247"/>
      <c r="C8" s="248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6" t="s">
        <v>12</v>
      </c>
      <c r="B10" s="247" t="s">
        <v>202</v>
      </c>
      <c r="C10" s="248" t="s">
        <v>11</v>
      </c>
      <c r="D10" s="81" t="s">
        <v>193</v>
      </c>
      <c r="E10" s="83"/>
      <c r="F10" s="23"/>
      <c r="G10" s="16"/>
    </row>
    <row r="11" spans="1:7" ht="39" customHeight="1">
      <c r="A11" s="246"/>
      <c r="B11" s="247"/>
      <c r="C11" s="24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4" t="s">
        <v>204</v>
      </c>
      <c r="B14" s="245"/>
      <c r="C14" s="245"/>
      <c r="D14" s="245"/>
      <c r="E14" s="245"/>
    </row>
    <row r="15" spans="1:5" ht="13.5" customHeight="1">
      <c r="A15" s="243" t="s">
        <v>203</v>
      </c>
      <c r="B15" s="243"/>
      <c r="C15" s="243"/>
      <c r="D15" s="243"/>
      <c r="E15" s="24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2022-03-21T08:09:55Z</dcterms:modified>
  <cp:category/>
  <cp:version/>
  <cp:contentType/>
  <cp:contentStatus/>
</cp:coreProperties>
</file>